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1805" windowHeight="6465"/>
  </bookViews>
  <sheets>
    <sheet name="доходы" sheetId="3" r:id="rId1"/>
  </sheets>
  <calcPr calcId="144525"/>
</workbook>
</file>

<file path=xl/calcChain.xml><?xml version="1.0" encoding="utf-8"?>
<calcChain xmlns="http://schemas.openxmlformats.org/spreadsheetml/2006/main">
  <c r="F19" i="3" l="1"/>
  <c r="F21" i="3"/>
  <c r="F22" i="3"/>
  <c r="F25" i="3"/>
  <c r="F26" i="3"/>
  <c r="F27" i="3"/>
  <c r="F34" i="3"/>
  <c r="F36" i="3"/>
  <c r="F39" i="3"/>
  <c r="F42" i="3"/>
  <c r="F44" i="3"/>
  <c r="F47" i="3"/>
  <c r="F51" i="3"/>
  <c r="F55" i="3"/>
  <c r="F58" i="3"/>
  <c r="F62" i="3"/>
  <c r="F67" i="3"/>
  <c r="F72" i="3"/>
  <c r="F75" i="3"/>
  <c r="F77" i="3"/>
  <c r="F80" i="3"/>
  <c r="E79" i="3"/>
  <c r="D79" i="3"/>
  <c r="F79" i="3" l="1"/>
  <c r="E18" i="3"/>
  <c r="E43" i="3"/>
  <c r="D18" i="3" l="1"/>
  <c r="D17" i="3" l="1"/>
  <c r="F18" i="3"/>
  <c r="E76" i="3"/>
  <c r="F76" i="3" s="1"/>
  <c r="E61" i="3"/>
  <c r="D61" i="3"/>
  <c r="D60" i="3" s="1"/>
  <c r="D59" i="3" s="1"/>
  <c r="E60" i="3" l="1"/>
  <c r="F61" i="3"/>
  <c r="E59" i="3" l="1"/>
  <c r="F59" i="3" s="1"/>
  <c r="F60" i="3"/>
  <c r="E35" i="3"/>
  <c r="F35" i="3" s="1"/>
  <c r="D35" i="3"/>
  <c r="E63" i="3"/>
  <c r="E64" i="3"/>
  <c r="D63" i="3"/>
  <c r="D64" i="3"/>
  <c r="F63" i="3" l="1"/>
  <c r="E23" i="3" l="1"/>
  <c r="D23" i="3"/>
  <c r="D66" i="3"/>
  <c r="F66" i="3" s="1"/>
  <c r="E50" i="3"/>
  <c r="F50" i="3" s="1"/>
  <c r="D50" i="3"/>
  <c r="D32" i="3"/>
  <c r="F32" i="3" s="1"/>
  <c r="E24" i="3" l="1"/>
  <c r="F23" i="3"/>
  <c r="D24" i="3"/>
  <c r="D33" i="3"/>
  <c r="D29" i="3" s="1"/>
  <c r="F24" i="3" l="1"/>
  <c r="D30" i="3"/>
  <c r="E31" i="3"/>
  <c r="F31" i="3" s="1"/>
  <c r="E33" i="3" l="1"/>
  <c r="D78" i="3"/>
  <c r="D46" i="3"/>
  <c r="D45" i="3" s="1"/>
  <c r="E46" i="3"/>
  <c r="D74" i="3"/>
  <c r="E74" i="3"/>
  <c r="D73" i="3"/>
  <c r="D71" i="3"/>
  <c r="E71" i="3"/>
  <c r="F71" i="3" s="1"/>
  <c r="E57" i="3"/>
  <c r="F57" i="3" s="1"/>
  <c r="D54" i="3"/>
  <c r="D53" i="3" s="1"/>
  <c r="E54" i="3"/>
  <c r="D49" i="3"/>
  <c r="D43" i="3"/>
  <c r="F43" i="3" s="1"/>
  <c r="D41" i="3"/>
  <c r="E41" i="3"/>
  <c r="D38" i="3"/>
  <c r="E38" i="3"/>
  <c r="F38" i="3" l="1"/>
  <c r="F41" i="3"/>
  <c r="F54" i="3"/>
  <c r="F74" i="3"/>
  <c r="E45" i="3"/>
  <c r="F45" i="3" s="1"/>
  <c r="F46" i="3"/>
  <c r="E29" i="3"/>
  <c r="F29" i="3" s="1"/>
  <c r="F33" i="3"/>
  <c r="E17" i="3"/>
  <c r="F17" i="3" s="1"/>
  <c r="D70" i="3"/>
  <c r="D69" i="3" s="1"/>
  <c r="D68" i="3" s="1"/>
  <c r="E30" i="3"/>
  <c r="F30" i="3" s="1"/>
  <c r="E53" i="3"/>
  <c r="E56" i="3"/>
  <c r="F56" i="3" s="1"/>
  <c r="D40" i="3"/>
  <c r="D37" i="3" s="1"/>
  <c r="E49" i="3"/>
  <c r="E70" i="3"/>
  <c r="F70" i="3" s="1"/>
  <c r="E40" i="3"/>
  <c r="D48" i="3"/>
  <c r="D52" i="3"/>
  <c r="E73" i="3"/>
  <c r="F73" i="3" s="1"/>
  <c r="E78" i="3"/>
  <c r="F78" i="3" s="1"/>
  <c r="E52" i="3" l="1"/>
  <c r="F52" i="3" s="1"/>
  <c r="F53" i="3"/>
  <c r="E37" i="3"/>
  <c r="F37" i="3" s="1"/>
  <c r="F40" i="3"/>
  <c r="E48" i="3"/>
  <c r="F48" i="3" s="1"/>
  <c r="F49" i="3"/>
  <c r="D16" i="3"/>
  <c r="D81" i="3" s="1"/>
  <c r="E69" i="3"/>
  <c r="E16" i="3" l="1"/>
  <c r="F16" i="3" s="1"/>
  <c r="E68" i="3"/>
  <c r="F68" i="3" s="1"/>
  <c r="F69" i="3"/>
  <c r="E81" i="3" l="1"/>
  <c r="F81" i="3" s="1"/>
</calcChain>
</file>

<file path=xl/sharedStrings.xml><?xml version="1.0" encoding="utf-8"?>
<sst xmlns="http://schemas.openxmlformats.org/spreadsheetml/2006/main" count="151" uniqueCount="143">
  <si>
    <t>НАЛОГОВЫЕ И НЕНАЛОГОВЫЕ ДОХОДЫ</t>
  </si>
  <si>
    <t>НАЛОГИ НА ПРИБЫЛЬ, ДОХОДЫ</t>
  </si>
  <si>
    <t>Налог на доходы физических лиц</t>
  </si>
  <si>
    <t>Штрафы по Налогу 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</si>
  <si>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</si>
  <si>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</si>
  <si>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</si>
  <si>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</si>
  <si>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</si>
  <si>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Земельный налог 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</si>
  <si>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</si>
  <si>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</si>
  <si>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</si>
  <si>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</si>
  <si>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</si>
  <si>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</si>
  <si>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</si>
  <si>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</si>
  <si>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</si>
  <si>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</si>
  <si>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</si>
  <si>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</si>
  <si>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</si>
  <si>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</si>
  <si>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</si>
  <si>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</si>
  <si>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</si>
  <si>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</si>
  <si>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</si>
  <si>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</si>
  <si>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</si>
  <si>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</si>
  <si>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182 1 01 02021 01 3000 110</t>
  </si>
  <si>
    <t>815 1 11 00000 00 0000 000</t>
  </si>
  <si>
    <t>815 1 11 05000 00 0000 120</t>
  </si>
  <si>
    <t>914 1 14 00000 00 0000 000</t>
  </si>
  <si>
    <t>914 1 14 06000 00 0000 430</t>
  </si>
  <si>
    <t>914 1 14 06010 00 0000 430</t>
  </si>
  <si>
    <t>914 1 14 06014 10 0000 430</t>
  </si>
  <si>
    <t>-</t>
  </si>
  <si>
    <t>Субвенции бюджетом поселений на выполнение полномочий субъектов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</si>
  <si>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</si>
  <si>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Налог, взимаемый c налогоплательщиков, выбравших в качестве объекта налогообложения доходы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</si>
  <si>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</si>
  <si>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Налог на доходы физических лиц с доходов, источником которых является налоговый агент, за 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
</t>
  </si>
  <si>
    <t>000 1 11 05013 10 0000 120</t>
  </si>
  <si>
    <t>Налог на доходы физических лиц с доходов, полученных физическими лицами в соответствии со статьей 228 Налового Кодекса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</si>
  <si>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</si>
  <si>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законодательственными актами Российской Федерации на совершение нотариальных действий</t>
  </si>
  <si>
    <t>Налог, взымаемый с налогоплательщиков, выбравших в качестве объекта налогооблажения доходы, уменьшенные на величину расходов</t>
  </si>
  <si>
    <t>Прочие поступления от денежных взысканий (штрафов) и иных сумм в возмещении ущерба</t>
  </si>
  <si>
    <t>Прочие поступления от денежных взысканий (штрафов) и иных сумм в возмещении ущерба, зачисляемые в бюджеты поселений</t>
  </si>
  <si>
    <t>НАЛОГИ И ТОВАРЫ (РАБОТЫ,УСЛУГИ),РЕАЛИЗУЕМЫЕ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</si>
  <si>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</si>
  <si>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</si>
  <si>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</si>
  <si>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</si>
  <si>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Денежные взыскания(штрафы),установленные законами субъектов РФ за  несоблюдение муниципальных правовых актов, зачисляемые в бюджеты поселений</t>
  </si>
  <si>
    <t>Денежные взыскания(штрафы),установленные законами субъектов РФ за  несоблюдение муниципальных правовых актов</t>
  </si>
  <si>
    <t>Единый сельскохозяйственный налог</t>
  </si>
  <si>
    <t xml:space="preserve"> Доходы от продажи земельных    участков, государственная  собственность  на   которые не разграничена</t>
  </si>
  <si>
    <t xml:space="preserve"> Доходы от продажи земельных    участков, государственная  собственность  на   которые   не  разграничена и  которые  расположены  в  границах поселений</t>
  </si>
  <si>
    <t>Приложение 2</t>
  </si>
  <si>
    <t>к решению Собрания депутатов</t>
  </si>
  <si>
    <t>ВСЕГО</t>
  </si>
  <si>
    <t xml:space="preserve">Исполнение бюджета Углеродовского городского поселения </t>
  </si>
  <si>
    <t>Код БК РФ</t>
  </si>
  <si>
    <t>Наименование статьи доходов</t>
  </si>
  <si>
    <t>Уточненный план 2014 года</t>
  </si>
  <si>
    <t>Факт 2014 года</t>
  </si>
  <si>
    <t xml:space="preserve">                                    Углеродовского городского поселения</t>
  </si>
  <si>
    <t xml:space="preserve"> 1 00 00000 00 0000 000</t>
  </si>
  <si>
    <t xml:space="preserve"> 1 01 00000 00 0000 000</t>
  </si>
  <si>
    <t xml:space="preserve"> 1 01 02000 01 0000 110</t>
  </si>
  <si>
    <t xml:space="preserve">  1 01 02030 01 0000 110</t>
  </si>
  <si>
    <t xml:space="preserve">   1 03 00000 00 0000 000</t>
  </si>
  <si>
    <t xml:space="preserve"> 1 01 02010 01 0000 110</t>
  </si>
  <si>
    <t xml:space="preserve"> 1 01 02020 01 0000 110</t>
  </si>
  <si>
    <t xml:space="preserve">     1 03 02000 01 0000 110</t>
  </si>
  <si>
    <t xml:space="preserve">     1 03 02230 01 0000 110</t>
  </si>
  <si>
    <t xml:space="preserve">     1 03 02240 01 0000 110</t>
  </si>
  <si>
    <t xml:space="preserve">     1 03 02250 01 0000 110</t>
  </si>
  <si>
    <t xml:space="preserve">     1 03 02260 01 0000 110</t>
  </si>
  <si>
    <t xml:space="preserve">     1 05 00000 00 0000 000</t>
  </si>
  <si>
    <t xml:space="preserve">     1 05 01000 00 0000 110</t>
  </si>
  <si>
    <t xml:space="preserve">     1 05 01010 01 0000 110</t>
  </si>
  <si>
    <t xml:space="preserve">     1 05 01011 01 0000 110</t>
  </si>
  <si>
    <t xml:space="preserve">     1 05 01020 01 0000 110</t>
  </si>
  <si>
    <t xml:space="preserve">     1 05 01021 01 0000 110</t>
  </si>
  <si>
    <t xml:space="preserve">     1 05 03000 01 0000 110</t>
  </si>
  <si>
    <t xml:space="preserve">     1 05 03010 01 0000 110</t>
  </si>
  <si>
    <t xml:space="preserve">     1 06 00000 00 0000 000</t>
  </si>
  <si>
    <t xml:space="preserve">     1 06 01000 00 0000 110</t>
  </si>
  <si>
    <t xml:space="preserve">     1 06 01030 10 0000 110</t>
  </si>
  <si>
    <t xml:space="preserve">     1 06 06000 00 0000 110</t>
  </si>
  <si>
    <t xml:space="preserve">     1 06 06010 00 0000 110</t>
  </si>
  <si>
    <t xml:space="preserve">     1 06 06013 10 0000 110</t>
  </si>
  <si>
    <t xml:space="preserve">     1 06 06020 00 0000 110</t>
  </si>
  <si>
    <t xml:space="preserve">     1 06 06023 10 0000 110</t>
  </si>
  <si>
    <t xml:space="preserve">     1 08 00000 00 0000 000</t>
  </si>
  <si>
    <t xml:space="preserve">     1 08 04000 01 0000 110</t>
  </si>
  <si>
    <t xml:space="preserve">     1 08 04020 01 0000 110</t>
  </si>
  <si>
    <t xml:space="preserve">    1 11 00000 00 0000 000</t>
  </si>
  <si>
    <t xml:space="preserve">    1 11 05000 00 0000 120</t>
  </si>
  <si>
    <t xml:space="preserve">    1 11 05010 00 0000 120</t>
  </si>
  <si>
    <t xml:space="preserve">    1 11 05013 10 0000 120</t>
  </si>
  <si>
    <t xml:space="preserve">    1 14 00000 00 0000 000</t>
  </si>
  <si>
    <t xml:space="preserve">    1 14 06000 00 0000 430</t>
  </si>
  <si>
    <t xml:space="preserve">    1 14 06010 00 0000 430</t>
  </si>
  <si>
    <t xml:space="preserve">    1 14 06013 10 0000 430</t>
  </si>
  <si>
    <t xml:space="preserve">   1 16 00000 00 0000 000</t>
  </si>
  <si>
    <t xml:space="preserve">   1 16 51000 02 0000 140</t>
  </si>
  <si>
    <t xml:space="preserve">  1 16 51040 02 0000 140</t>
  </si>
  <si>
    <t xml:space="preserve">   1 16 90000 00 0000 140</t>
  </si>
  <si>
    <t xml:space="preserve">   1 16 90050 10 0000 140</t>
  </si>
  <si>
    <t xml:space="preserve">   2 00 00000 00 0000 000</t>
  </si>
  <si>
    <t xml:space="preserve">   2 02 00000 00 0000 000</t>
  </si>
  <si>
    <t xml:space="preserve">   2 02 01000 00 0000 151</t>
  </si>
  <si>
    <t xml:space="preserve">   2 02 01001 00 0000 151</t>
  </si>
  <si>
    <t xml:space="preserve">   2 02 01001 10 0000 151</t>
  </si>
  <si>
    <t xml:space="preserve">   2 02 03000 00 0000 151</t>
  </si>
  <si>
    <t xml:space="preserve">   2 02 03015 00 0000 151</t>
  </si>
  <si>
    <t xml:space="preserve">   2 02 03015 10 0000 151</t>
  </si>
  <si>
    <t xml:space="preserve">   2 02 03024 00 0000 151</t>
  </si>
  <si>
    <t xml:space="preserve">   2 02 03024 10 0000 151</t>
  </si>
  <si>
    <t xml:space="preserve">   2 02 04000 00 0000 151</t>
  </si>
  <si>
    <t xml:space="preserve">   2 02 04999 00 0000 151</t>
  </si>
  <si>
    <t xml:space="preserve">   2 02 04999 10 0000 151</t>
  </si>
  <si>
    <t>ГОСУДАРСТВЕННАЯ ПОШЛИНА</t>
  </si>
  <si>
    <t>ШТРАФЫ,САНКЦИИ, ВОЗМЕЩЕНИЕ УЩЕРБА</t>
  </si>
  <si>
    <t xml:space="preserve">                                     исполнении  бюджета Углеродовского </t>
  </si>
  <si>
    <t xml:space="preserve">                              городского  поселения Красносулинского </t>
  </si>
  <si>
    <t xml:space="preserve"> района за 2014 год"</t>
  </si>
  <si>
    <t xml:space="preserve">Красносулинского района за 2014 год по кодам видов доходов, подвидов,  классификаций операций сектора государственного управления, относящихся к доходам бюджета </t>
  </si>
  <si>
    <t xml:space="preserve"> Углеродовского городского поселения Красносулинского района </t>
  </si>
  <si>
    <t xml:space="preserve">    ( рублей)</t>
  </si>
  <si>
    <t>Процент выполнения</t>
  </si>
  <si>
    <t xml:space="preserve">      от 30.04.2015 № 81 "Об отчете об  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</si>
  <si>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занимающиеся частной практикой в соответствии со статьей 227 Налогового кодекса Российской Федерации
</t>
  </si>
  <si>
    <t xml:space="preserve">Налог, взимаемый c налогоплательщиков, выбравших в качестве объекта налогообложения доходы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</si>
  <si>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</t>
  </si>
  <si>
    <t xml:space="preserve"> Доходы от продажи земельных    участков, находящихся в государственной и муниципальной собственности </t>
  </si>
  <si>
    <t>Субвенции местным бюджетам на выполнение передаваемых полномочий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</si>
</sst>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5" formatCode="#,##0.00_ ;\-#,##0.00\ "/>
    <numFmt numFmtId="166" formatCode="#,##0.0_р_.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"/>
      <family val="2"/>
      <charset val="204"/>
    </font>
    <font>
      <sz val="14"/>
      <name val="Arial Cyr"/>
      <family val="2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8"/>
      <name val="Arial Cyr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3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center"/>
    </xf>
    <xf numFmtId="49" fontId="5" fillId="0" borderId="0" xfId="0" applyNumberFormat="1" applyFont="1"/>
    <xf numFmtId="0" fontId="5" fillId="0" borderId="0" xfId="0" applyFont="1" applyBorder="1"/>
    <xf numFmtId="0" fontId="4" fillId="0" borderId="0" xfId="0" applyFont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49" fontId="5" fillId="0" borderId="0" xfId="0" applyNumberFormat="1" applyFont="1" applyBorder="1"/>
    <xf numFmtId="0" fontId="2" fillId="0" borderId="0" xfId="0" applyFont="1" applyAlignment="1"/>
    <xf numFmtId="4" fontId="7" fillId="0" borderId="0" xfId="0" applyNumberFormat="1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/>
    <xf numFmtId="0" fontId="0" fillId="0" borderId="0" xfId="0" applyAlignment="1"/>
    <xf numFmtId="0" fontId="10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top"/>
    </xf>
    <xf numFmtId="4" fontId="13" fillId="0" borderId="1" xfId="0" applyNumberFormat="1" applyFont="1" applyBorder="1" applyAlignment="1">
      <alignment horizontal="center" vertical="top"/>
    </xf>
    <xf numFmtId="4" fontId="13" fillId="0" borderId="2" xfId="0" applyNumberFormat="1" applyFont="1" applyBorder="1" applyAlignment="1">
      <alignment horizontal="center" vertical="top"/>
    </xf>
    <xf numFmtId="43" fontId="13" fillId="0" borderId="2" xfId="0" applyNumberFormat="1" applyFont="1" applyBorder="1" applyAlignment="1">
      <alignment horizontal="center" vertical="top"/>
    </xf>
    <xf numFmtId="165" fontId="13" fillId="0" borderId="1" xfId="0" applyNumberFormat="1" applyFont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/>
    </xf>
    <xf numFmtId="4" fontId="12" fillId="0" borderId="2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top"/>
    </xf>
    <xf numFmtId="166" fontId="13" fillId="0" borderId="1" xfId="0" applyNumberFormat="1" applyFont="1" applyBorder="1" applyAlignment="1">
      <alignment horizontal="center" vertical="top"/>
    </xf>
    <xf numFmtId="166" fontId="1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top"/>
    </xf>
    <xf numFmtId="0" fontId="8" fillId="0" borderId="1" xfId="0" applyNumberFormat="1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top" wrapText="1"/>
    </xf>
    <xf numFmtId="0" fontId="10" fillId="0" borderId="0" xfId="0" applyFont="1" applyAlignment="1"/>
    <xf numFmtId="0" fontId="4" fillId="0" borderId="0" xfId="0" applyFont="1" applyAlignment="1"/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49" fontId="14" fillId="0" borderId="1" xfId="0" applyNumberFormat="1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left" vertical="top"/>
    </xf>
    <xf numFmtId="0" fontId="0" fillId="0" borderId="0" xfId="0" applyBorder="1" applyAlignment="1"/>
    <xf numFmtId="0" fontId="5" fillId="0" borderId="0" xfId="0" applyFont="1" applyBorder="1" applyAlignment="1"/>
    <xf numFmtId="0" fontId="12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4" fillId="0" borderId="0" xfId="0" applyFont="1" applyAlignment="1"/>
    <xf numFmtId="49" fontId="10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showGridLines="0" tabSelected="1" view="pageBreakPreview" zoomScale="70" zoomScaleSheetLayoutView="70" workbookViewId="0">
      <selection activeCell="E27" sqref="E27"/>
    </sheetView>
  </sheetViews>
  <sheetFormatPr defaultRowHeight="18" x14ac:dyDescent="0.25"/>
  <cols>
    <col min="1" max="1" width="9.140625" style="2"/>
    <col min="2" max="2" width="39" style="1" customWidth="1"/>
    <col min="3" max="3" width="51.42578125" style="1" customWidth="1"/>
    <col min="4" max="4" width="25.7109375" style="7" customWidth="1"/>
    <col min="5" max="5" width="25.5703125" style="7" customWidth="1"/>
    <col min="6" max="6" width="15.85546875" style="7" customWidth="1"/>
    <col min="7" max="7" width="0.140625" style="2" customWidth="1"/>
    <col min="8" max="8" width="9.140625" style="2" customWidth="1"/>
    <col min="9" max="9" width="0.140625" style="2" hidden="1" customWidth="1"/>
    <col min="10" max="16384" width="9.140625" style="2"/>
  </cols>
  <sheetData>
    <row r="1" spans="1:8" ht="10.5" customHeight="1" x14ac:dyDescent="0.25">
      <c r="D1" s="63"/>
      <c r="E1" s="63"/>
      <c r="F1" s="63"/>
      <c r="G1" s="63"/>
    </row>
    <row r="2" spans="1:8" ht="21.75" customHeight="1" x14ac:dyDescent="0.3">
      <c r="D2" s="54"/>
      <c r="E2" s="65" t="s">
        <v>62</v>
      </c>
      <c r="F2" s="65"/>
      <c r="G2" s="26"/>
    </row>
    <row r="3" spans="1:8" ht="22.5" customHeight="1" x14ac:dyDescent="0.3">
      <c r="D3" s="54"/>
      <c r="E3" s="64" t="s">
        <v>63</v>
      </c>
      <c r="F3" s="64"/>
      <c r="G3" s="64"/>
    </row>
    <row r="4" spans="1:8" ht="18" customHeight="1" x14ac:dyDescent="0.3">
      <c r="D4" s="68" t="s">
        <v>70</v>
      </c>
      <c r="E4" s="68"/>
      <c r="F4" s="68"/>
      <c r="G4" s="68"/>
      <c r="H4" s="68"/>
    </row>
    <row r="5" spans="1:8" ht="19.5" customHeight="1" x14ac:dyDescent="0.3">
      <c r="D5" s="54"/>
      <c r="E5" s="53" t="s">
        <v>137</v>
      </c>
      <c r="F5" s="53"/>
      <c r="G5" s="53"/>
    </row>
    <row r="6" spans="1:8" ht="17.25" customHeight="1" x14ac:dyDescent="0.3">
      <c r="B6" s="18"/>
      <c r="C6" s="18"/>
      <c r="D6" s="68" t="s">
        <v>130</v>
      </c>
      <c r="E6" s="68"/>
      <c r="F6" s="68"/>
      <c r="G6" s="68"/>
    </row>
    <row r="7" spans="1:8" ht="15" customHeight="1" x14ac:dyDescent="0.3">
      <c r="C7" s="3"/>
      <c r="D7" s="68" t="s">
        <v>131</v>
      </c>
      <c r="E7" s="68"/>
      <c r="F7" s="68"/>
      <c r="G7" s="53"/>
    </row>
    <row r="8" spans="1:8" ht="15.75" customHeight="1" x14ac:dyDescent="0.3">
      <c r="B8" s="9"/>
      <c r="C8" s="9"/>
      <c r="D8" s="19"/>
      <c r="E8" s="69" t="s">
        <v>132</v>
      </c>
      <c r="F8" s="69"/>
      <c r="G8" s="53"/>
    </row>
    <row r="9" spans="1:8" ht="15.75" customHeight="1" x14ac:dyDescent="0.3">
      <c r="A9" s="8"/>
      <c r="B9" s="23"/>
      <c r="C9" s="23"/>
      <c r="D9" s="24"/>
      <c r="E9" s="25"/>
      <c r="F9" s="25"/>
      <c r="G9" s="22"/>
    </row>
    <row r="10" spans="1:8" ht="24" customHeight="1" x14ac:dyDescent="0.3">
      <c r="A10" s="8"/>
      <c r="B10" s="61" t="s">
        <v>65</v>
      </c>
      <c r="C10" s="62"/>
      <c r="D10" s="62"/>
      <c r="E10" s="62"/>
      <c r="F10" s="62"/>
      <c r="G10" s="22"/>
    </row>
    <row r="11" spans="1:8" ht="53.25" customHeight="1" x14ac:dyDescent="0.3">
      <c r="A11" s="8"/>
      <c r="B11" s="61" t="s">
        <v>133</v>
      </c>
      <c r="C11" s="62"/>
      <c r="D11" s="62"/>
      <c r="E11" s="62"/>
      <c r="F11" s="62"/>
      <c r="G11" s="22"/>
    </row>
    <row r="12" spans="1:8" ht="24" customHeight="1" x14ac:dyDescent="0.3">
      <c r="A12" s="8"/>
      <c r="B12" s="61" t="s">
        <v>134</v>
      </c>
      <c r="C12" s="62"/>
      <c r="D12" s="62"/>
      <c r="E12" s="62"/>
      <c r="F12" s="62"/>
      <c r="G12" s="22"/>
    </row>
    <row r="13" spans="1:8" ht="36" customHeight="1" x14ac:dyDescent="0.3">
      <c r="B13" s="15"/>
      <c r="C13" s="3"/>
      <c r="D13" s="20"/>
      <c r="E13" s="17"/>
      <c r="F13" s="66" t="s">
        <v>135</v>
      </c>
      <c r="G13" s="67"/>
      <c r="H13" s="67"/>
    </row>
    <row r="14" spans="1:8" ht="8.25" customHeight="1" x14ac:dyDescent="0.3">
      <c r="B14" s="15"/>
      <c r="C14" s="3"/>
      <c r="D14" s="20"/>
      <c r="E14" s="21"/>
      <c r="F14" s="55"/>
      <c r="G14" s="56"/>
      <c r="H14" s="56"/>
    </row>
    <row r="15" spans="1:8" ht="40.5" customHeight="1" x14ac:dyDescent="0.25">
      <c r="B15" s="27" t="s">
        <v>66</v>
      </c>
      <c r="C15" s="28" t="s">
        <v>67</v>
      </c>
      <c r="D15" s="29" t="s">
        <v>68</v>
      </c>
      <c r="E15" s="30" t="s">
        <v>69</v>
      </c>
      <c r="F15" s="31" t="s">
        <v>136</v>
      </c>
      <c r="G15" s="59"/>
    </row>
    <row r="16" spans="1:8" ht="46.5" customHeight="1" x14ac:dyDescent="0.25">
      <c r="B16" s="35" t="s">
        <v>71</v>
      </c>
      <c r="C16" s="52" t="s">
        <v>0</v>
      </c>
      <c r="D16" s="41">
        <f>D17+D23+D29+D37+D45+D48+D59+D63</f>
        <v>2111800</v>
      </c>
      <c r="E16" s="42">
        <f>E17+E23+E29+E37+E45+E48+E63+E59</f>
        <v>1581778.9100000001</v>
      </c>
      <c r="F16" s="44">
        <f>E16/D16*100</f>
        <v>74.90192773936927</v>
      </c>
      <c r="G16" s="59"/>
    </row>
    <row r="17" spans="2:7" ht="38.25" customHeight="1" x14ac:dyDescent="0.25">
      <c r="B17" s="57" t="s">
        <v>72</v>
      </c>
      <c r="C17" s="49" t="s">
        <v>1</v>
      </c>
      <c r="D17" s="36">
        <f>D18</f>
        <v>284400</v>
      </c>
      <c r="E17" s="37">
        <f>E18</f>
        <v>272205.00000000006</v>
      </c>
      <c r="F17" s="45">
        <f t="shared" ref="F17:F80" si="0">E17/D17*100</f>
        <v>95.712025316455723</v>
      </c>
      <c r="G17" s="59"/>
    </row>
    <row r="18" spans="2:7" ht="33.75" customHeight="1" x14ac:dyDescent="0.25">
      <c r="B18" s="57" t="s">
        <v>73</v>
      </c>
      <c r="C18" s="49" t="s">
        <v>2</v>
      </c>
      <c r="D18" s="36">
        <f>D19+D21</f>
        <v>284400</v>
      </c>
      <c r="E18" s="37">
        <f>E19+E21+E20</f>
        <v>272205.00000000006</v>
      </c>
      <c r="F18" s="45">
        <f t="shared" si="0"/>
        <v>95.712025316455723</v>
      </c>
      <c r="G18" s="59"/>
    </row>
    <row r="19" spans="2:7" ht="167.25" customHeight="1" x14ac:dyDescent="0.25">
      <c r="B19" s="57" t="s">
        <v>76</v>
      </c>
      <c r="C19" s="49" t="s">
        <v>44</v>
      </c>
      <c r="D19" s="36">
        <v>283700</v>
      </c>
      <c r="E19" s="37">
        <v>271532.09000000003</v>
      </c>
      <c r="F19" s="45">
        <f t="shared" si="0"/>
        <v>95.710994007754678</v>
      </c>
      <c r="G19" s="59"/>
    </row>
    <row r="20" spans="2:7" ht="282" customHeight="1" x14ac:dyDescent="0.25">
      <c r="B20" s="57" t="s">
        <v>77</v>
      </c>
      <c r="C20" s="49" t="s">
        <v>138</v>
      </c>
      <c r="D20" s="36" t="s">
        <v>39</v>
      </c>
      <c r="E20" s="37">
        <v>-255.3</v>
      </c>
      <c r="F20" s="45" t="s">
        <v>39</v>
      </c>
      <c r="G20" s="59"/>
    </row>
    <row r="21" spans="2:7" ht="101.25" customHeight="1" x14ac:dyDescent="0.25">
      <c r="B21" s="57" t="s">
        <v>74</v>
      </c>
      <c r="C21" s="49" t="s">
        <v>46</v>
      </c>
      <c r="D21" s="36">
        <v>700</v>
      </c>
      <c r="E21" s="37">
        <v>928.21</v>
      </c>
      <c r="F21" s="45">
        <f t="shared" si="0"/>
        <v>132.60142857142858</v>
      </c>
      <c r="G21" s="59"/>
    </row>
    <row r="22" spans="2:7" ht="61.5" hidden="1" customHeight="1" x14ac:dyDescent="0.25">
      <c r="B22" s="47" t="s">
        <v>32</v>
      </c>
      <c r="C22" s="33" t="s">
        <v>3</v>
      </c>
      <c r="D22" s="36">
        <v>0</v>
      </c>
      <c r="E22" s="37">
        <v>117</v>
      </c>
      <c r="F22" s="45" t="e">
        <f t="shared" si="0"/>
        <v>#DIV/0!</v>
      </c>
      <c r="G22" s="59"/>
    </row>
    <row r="23" spans="2:7" ht="78.75" customHeight="1" x14ac:dyDescent="0.25">
      <c r="B23" s="47" t="s">
        <v>75</v>
      </c>
      <c r="C23" s="48" t="s">
        <v>52</v>
      </c>
      <c r="D23" s="41">
        <f>D25+D26+D27+D28</f>
        <v>585500</v>
      </c>
      <c r="E23" s="42">
        <f>E25+E26+E27+E28</f>
        <v>434104.84</v>
      </c>
      <c r="F23" s="44">
        <f t="shared" si="0"/>
        <v>74.142585824081991</v>
      </c>
      <c r="G23" s="59"/>
    </row>
    <row r="24" spans="2:7" ht="71.25" customHeight="1" x14ac:dyDescent="0.25">
      <c r="B24" s="58" t="s">
        <v>78</v>
      </c>
      <c r="C24" s="49" t="s">
        <v>53</v>
      </c>
      <c r="D24" s="36">
        <f>D23</f>
        <v>585500</v>
      </c>
      <c r="E24" s="37">
        <f>E23</f>
        <v>434104.84</v>
      </c>
      <c r="F24" s="45">
        <f t="shared" si="0"/>
        <v>74.142585824081991</v>
      </c>
      <c r="G24" s="59"/>
    </row>
    <row r="25" spans="2:7" ht="162" customHeight="1" x14ac:dyDescent="0.25">
      <c r="B25" s="58" t="s">
        <v>79</v>
      </c>
      <c r="C25" s="49" t="s">
        <v>54</v>
      </c>
      <c r="D25" s="36">
        <v>214300</v>
      </c>
      <c r="E25" s="37">
        <v>163838.67000000001</v>
      </c>
      <c r="F25" s="45">
        <f t="shared" si="0"/>
        <v>76.452949136724229</v>
      </c>
      <c r="G25" s="59"/>
    </row>
    <row r="26" spans="2:7" ht="209.25" customHeight="1" x14ac:dyDescent="0.25">
      <c r="B26" s="58" t="s">
        <v>80</v>
      </c>
      <c r="C26" s="49" t="s">
        <v>55</v>
      </c>
      <c r="D26" s="36">
        <v>4400</v>
      </c>
      <c r="E26" s="37">
        <v>3690.42</v>
      </c>
      <c r="F26" s="45">
        <f t="shared" si="0"/>
        <v>83.87318181818182</v>
      </c>
      <c r="G26" s="59"/>
    </row>
    <row r="27" spans="2:7" ht="173.25" customHeight="1" x14ac:dyDescent="0.25">
      <c r="B27" s="58" t="s">
        <v>81</v>
      </c>
      <c r="C27" s="49" t="s">
        <v>56</v>
      </c>
      <c r="D27" s="36">
        <v>347000</v>
      </c>
      <c r="E27" s="37">
        <v>280674.59999999998</v>
      </c>
      <c r="F27" s="45">
        <f t="shared" si="0"/>
        <v>80.886051873198838</v>
      </c>
      <c r="G27" s="59"/>
    </row>
    <row r="28" spans="2:7" ht="165" customHeight="1" x14ac:dyDescent="0.25">
      <c r="B28" s="58" t="s">
        <v>82</v>
      </c>
      <c r="C28" s="49" t="s">
        <v>56</v>
      </c>
      <c r="D28" s="36">
        <v>19800</v>
      </c>
      <c r="E28" s="37">
        <v>-14098.85</v>
      </c>
      <c r="F28" s="45">
        <v>0</v>
      </c>
      <c r="G28" s="59"/>
    </row>
    <row r="29" spans="2:7" ht="43.5" customHeight="1" x14ac:dyDescent="0.25">
      <c r="B29" s="47" t="s">
        <v>83</v>
      </c>
      <c r="C29" s="50" t="s">
        <v>4</v>
      </c>
      <c r="D29" s="41">
        <f>D31+D33+D36</f>
        <v>45900</v>
      </c>
      <c r="E29" s="42">
        <f>E33+E31+E36</f>
        <v>46146</v>
      </c>
      <c r="F29" s="44">
        <f t="shared" si="0"/>
        <v>100.53594771241829</v>
      </c>
      <c r="G29" s="59"/>
    </row>
    <row r="30" spans="2:7" ht="66.75" customHeight="1" x14ac:dyDescent="0.25">
      <c r="B30" s="58" t="s">
        <v>84</v>
      </c>
      <c r="C30" s="49" t="s">
        <v>5</v>
      </c>
      <c r="D30" s="36">
        <f>D31+D33</f>
        <v>44500</v>
      </c>
      <c r="E30" s="37">
        <f>E31+E33</f>
        <v>44730</v>
      </c>
      <c r="F30" s="45">
        <f t="shared" si="0"/>
        <v>100.51685393258427</v>
      </c>
      <c r="G30" s="59"/>
    </row>
    <row r="31" spans="2:7" ht="82.5" customHeight="1" x14ac:dyDescent="0.25">
      <c r="B31" s="58" t="s">
        <v>85</v>
      </c>
      <c r="C31" s="49" t="s">
        <v>42</v>
      </c>
      <c r="D31" s="36">
        <v>4500</v>
      </c>
      <c r="E31" s="38">
        <f>E32</f>
        <v>225</v>
      </c>
      <c r="F31" s="45">
        <f t="shared" si="0"/>
        <v>5</v>
      </c>
      <c r="G31" s="59"/>
    </row>
    <row r="32" spans="2:7" ht="111" customHeight="1" x14ac:dyDescent="0.25">
      <c r="B32" s="58" t="s">
        <v>86</v>
      </c>
      <c r="C32" s="49" t="s">
        <v>139</v>
      </c>
      <c r="D32" s="36">
        <f>D31</f>
        <v>4500</v>
      </c>
      <c r="E32" s="38">
        <v>225</v>
      </c>
      <c r="F32" s="45">
        <f t="shared" si="0"/>
        <v>5</v>
      </c>
      <c r="G32" s="59"/>
    </row>
    <row r="33" spans="2:7" ht="102.75" customHeight="1" x14ac:dyDescent="0.25">
      <c r="B33" s="58" t="s">
        <v>87</v>
      </c>
      <c r="C33" s="49" t="s">
        <v>49</v>
      </c>
      <c r="D33" s="36">
        <f>D34</f>
        <v>40000</v>
      </c>
      <c r="E33" s="37">
        <f>E34</f>
        <v>44505</v>
      </c>
      <c r="F33" s="45">
        <f t="shared" si="0"/>
        <v>111.2625</v>
      </c>
      <c r="G33" s="59"/>
    </row>
    <row r="34" spans="2:7" ht="105.75" customHeight="1" x14ac:dyDescent="0.25">
      <c r="B34" s="58" t="s">
        <v>88</v>
      </c>
      <c r="C34" s="49" t="s">
        <v>49</v>
      </c>
      <c r="D34" s="36">
        <v>40000</v>
      </c>
      <c r="E34" s="37">
        <v>44505</v>
      </c>
      <c r="F34" s="45">
        <f t="shared" si="0"/>
        <v>111.2625</v>
      </c>
      <c r="G34" s="59"/>
    </row>
    <row r="35" spans="2:7" ht="25.5" customHeight="1" x14ac:dyDescent="0.25">
      <c r="B35" s="58" t="s">
        <v>89</v>
      </c>
      <c r="C35" s="49" t="s">
        <v>59</v>
      </c>
      <c r="D35" s="39">
        <f>D36</f>
        <v>1400</v>
      </c>
      <c r="E35" s="37">
        <f>E36</f>
        <v>1416</v>
      </c>
      <c r="F35" s="45">
        <f t="shared" si="0"/>
        <v>101.14285714285714</v>
      </c>
      <c r="G35" s="59"/>
    </row>
    <row r="36" spans="2:7" ht="25.5" customHeight="1" x14ac:dyDescent="0.25">
      <c r="B36" s="58" t="s">
        <v>90</v>
      </c>
      <c r="C36" s="49" t="s">
        <v>59</v>
      </c>
      <c r="D36" s="39">
        <v>1400</v>
      </c>
      <c r="E36" s="37">
        <v>1416</v>
      </c>
      <c r="F36" s="45">
        <f t="shared" si="0"/>
        <v>101.14285714285714</v>
      </c>
      <c r="G36" s="59"/>
    </row>
    <row r="37" spans="2:7" ht="27.75" customHeight="1" x14ac:dyDescent="0.25">
      <c r="B37" s="47" t="s">
        <v>91</v>
      </c>
      <c r="C37" s="50" t="s">
        <v>6</v>
      </c>
      <c r="D37" s="41">
        <f>D38+D40</f>
        <v>1002600</v>
      </c>
      <c r="E37" s="42">
        <f>E38+E40</f>
        <v>720300.46000000008</v>
      </c>
      <c r="F37" s="44">
        <f t="shared" si="0"/>
        <v>71.843253540793938</v>
      </c>
      <c r="G37" s="59"/>
    </row>
    <row r="38" spans="2:7" ht="30" customHeight="1" x14ac:dyDescent="0.25">
      <c r="B38" s="58" t="s">
        <v>92</v>
      </c>
      <c r="C38" s="49" t="s">
        <v>7</v>
      </c>
      <c r="D38" s="36">
        <f>D39</f>
        <v>170700</v>
      </c>
      <c r="E38" s="37">
        <f>E39</f>
        <v>99246.14</v>
      </c>
      <c r="F38" s="45">
        <f t="shared" si="0"/>
        <v>58.140679554774458</v>
      </c>
      <c r="G38" s="59"/>
    </row>
    <row r="39" spans="2:7" ht="83.25" customHeight="1" x14ac:dyDescent="0.25">
      <c r="B39" s="58" t="s">
        <v>93</v>
      </c>
      <c r="C39" s="49" t="s">
        <v>8</v>
      </c>
      <c r="D39" s="36">
        <v>170700</v>
      </c>
      <c r="E39" s="37">
        <v>99246.14</v>
      </c>
      <c r="F39" s="45">
        <f t="shared" si="0"/>
        <v>58.140679554774458</v>
      </c>
      <c r="G39" s="59"/>
    </row>
    <row r="40" spans="2:7" ht="30.75" customHeight="1" x14ac:dyDescent="0.25">
      <c r="B40" s="58" t="s">
        <v>94</v>
      </c>
      <c r="C40" s="49" t="s">
        <v>9</v>
      </c>
      <c r="D40" s="36">
        <f>D41+D43</f>
        <v>831900</v>
      </c>
      <c r="E40" s="37">
        <f>E41+E43</f>
        <v>621054.32000000007</v>
      </c>
      <c r="F40" s="45">
        <f t="shared" si="0"/>
        <v>74.654924870777748</v>
      </c>
      <c r="G40" s="59"/>
    </row>
    <row r="41" spans="2:7" ht="101.25" customHeight="1" x14ac:dyDescent="0.25">
      <c r="B41" s="58" t="s">
        <v>95</v>
      </c>
      <c r="C41" s="49" t="s">
        <v>10</v>
      </c>
      <c r="D41" s="36">
        <f>D42</f>
        <v>629400</v>
      </c>
      <c r="E41" s="37">
        <f>E42</f>
        <v>420203.2</v>
      </c>
      <c r="F41" s="45">
        <f t="shared" si="0"/>
        <v>66.762503972036853</v>
      </c>
      <c r="G41" s="59"/>
    </row>
    <row r="42" spans="2:7" ht="168.75" customHeight="1" x14ac:dyDescent="0.25">
      <c r="B42" s="58" t="s">
        <v>96</v>
      </c>
      <c r="C42" s="49" t="s">
        <v>11</v>
      </c>
      <c r="D42" s="36">
        <v>629400</v>
      </c>
      <c r="E42" s="37">
        <v>420203.2</v>
      </c>
      <c r="F42" s="45">
        <f t="shared" si="0"/>
        <v>66.762503972036853</v>
      </c>
      <c r="G42" s="59"/>
    </row>
    <row r="43" spans="2:7" ht="108" customHeight="1" x14ac:dyDescent="0.25">
      <c r="B43" s="58" t="s">
        <v>97</v>
      </c>
      <c r="C43" s="49" t="s">
        <v>12</v>
      </c>
      <c r="D43" s="36">
        <f>D44</f>
        <v>202500</v>
      </c>
      <c r="E43" s="37">
        <f>E44</f>
        <v>200851.12</v>
      </c>
      <c r="F43" s="45">
        <f t="shared" si="0"/>
        <v>99.185738271604933</v>
      </c>
      <c r="G43" s="59"/>
    </row>
    <row r="44" spans="2:7" ht="165" customHeight="1" x14ac:dyDescent="0.25">
      <c r="B44" s="58" t="s">
        <v>98</v>
      </c>
      <c r="C44" s="49" t="s">
        <v>13</v>
      </c>
      <c r="D44" s="36">
        <v>202500</v>
      </c>
      <c r="E44" s="37">
        <v>200851.12</v>
      </c>
      <c r="F44" s="45">
        <f t="shared" si="0"/>
        <v>99.185738271604933</v>
      </c>
      <c r="G44" s="59"/>
    </row>
    <row r="45" spans="2:7" ht="45" customHeight="1" x14ac:dyDescent="0.25">
      <c r="B45" s="47" t="s">
        <v>99</v>
      </c>
      <c r="C45" s="50" t="s">
        <v>128</v>
      </c>
      <c r="D45" s="41">
        <f>D46</f>
        <v>11200</v>
      </c>
      <c r="E45" s="42">
        <f>E46</f>
        <v>3550</v>
      </c>
      <c r="F45" s="44">
        <f t="shared" si="0"/>
        <v>31.696428571428569</v>
      </c>
      <c r="G45" s="59"/>
    </row>
    <row r="46" spans="2:7" ht="113.25" customHeight="1" x14ac:dyDescent="0.25">
      <c r="B46" s="58" t="s">
        <v>100</v>
      </c>
      <c r="C46" s="49" t="s">
        <v>47</v>
      </c>
      <c r="D46" s="36">
        <f>D47</f>
        <v>11200</v>
      </c>
      <c r="E46" s="37">
        <f>E47</f>
        <v>3550</v>
      </c>
      <c r="F46" s="45">
        <f t="shared" si="0"/>
        <v>31.696428571428569</v>
      </c>
      <c r="G46" s="59"/>
    </row>
    <row r="47" spans="2:7" ht="165.75" customHeight="1" x14ac:dyDescent="0.25">
      <c r="B47" s="58" t="s">
        <v>101</v>
      </c>
      <c r="C47" s="49" t="s">
        <v>48</v>
      </c>
      <c r="D47" s="36">
        <v>11200</v>
      </c>
      <c r="E47" s="37">
        <v>3550</v>
      </c>
      <c r="F47" s="45">
        <f t="shared" si="0"/>
        <v>31.696428571428569</v>
      </c>
      <c r="G47" s="59"/>
    </row>
    <row r="48" spans="2:7" ht="127.5" customHeight="1" x14ac:dyDescent="0.25">
      <c r="B48" s="47" t="s">
        <v>102</v>
      </c>
      <c r="C48" s="50" t="s">
        <v>14</v>
      </c>
      <c r="D48" s="41">
        <f t="shared" ref="D48" si="1">D49</f>
        <v>119900</v>
      </c>
      <c r="E48" s="42">
        <f>E49</f>
        <v>42759.9</v>
      </c>
      <c r="F48" s="44">
        <f t="shared" si="0"/>
        <v>35.662969140950793</v>
      </c>
      <c r="G48" s="59"/>
    </row>
    <row r="49" spans="2:7" ht="207" customHeight="1" x14ac:dyDescent="0.25">
      <c r="B49" s="58" t="s">
        <v>103</v>
      </c>
      <c r="C49" s="49" t="s">
        <v>41</v>
      </c>
      <c r="D49" s="36">
        <f>D50</f>
        <v>119900</v>
      </c>
      <c r="E49" s="37">
        <f>E50</f>
        <v>42759.9</v>
      </c>
      <c r="F49" s="45">
        <f t="shared" si="0"/>
        <v>35.662969140950793</v>
      </c>
      <c r="G49" s="59"/>
    </row>
    <row r="50" spans="2:7" ht="147" customHeight="1" x14ac:dyDescent="0.25">
      <c r="B50" s="58" t="s">
        <v>104</v>
      </c>
      <c r="C50" s="49" t="s">
        <v>16</v>
      </c>
      <c r="D50" s="36">
        <f>D58</f>
        <v>119900</v>
      </c>
      <c r="E50" s="37">
        <f>E58</f>
        <v>42759.9</v>
      </c>
      <c r="F50" s="45">
        <f t="shared" si="0"/>
        <v>35.662969140950793</v>
      </c>
      <c r="G50" s="59"/>
    </row>
    <row r="51" spans="2:7" ht="15.75" hidden="1" customHeight="1" x14ac:dyDescent="0.25">
      <c r="B51" s="47" t="s">
        <v>45</v>
      </c>
      <c r="C51" s="51" t="s">
        <v>43</v>
      </c>
      <c r="D51" s="36">
        <v>83700</v>
      </c>
      <c r="E51" s="37">
        <v>64934.76</v>
      </c>
      <c r="F51" s="45">
        <f t="shared" si="0"/>
        <v>77.580358422939071</v>
      </c>
      <c r="G51" s="59"/>
    </row>
    <row r="52" spans="2:7" ht="9" hidden="1" customHeight="1" x14ac:dyDescent="0.25">
      <c r="B52" s="47" t="s">
        <v>35</v>
      </c>
      <c r="C52" s="49" t="s">
        <v>17</v>
      </c>
      <c r="D52" s="36">
        <f t="shared" ref="D52:E54" si="2">D53</f>
        <v>0</v>
      </c>
      <c r="E52" s="37">
        <f t="shared" si="2"/>
        <v>0</v>
      </c>
      <c r="F52" s="45" t="e">
        <f t="shared" si="0"/>
        <v>#DIV/0!</v>
      </c>
      <c r="G52" s="59"/>
    </row>
    <row r="53" spans="2:7" ht="12" hidden="1" customHeight="1" x14ac:dyDescent="0.25">
      <c r="B53" s="47" t="s">
        <v>36</v>
      </c>
      <c r="C53" s="49" t="s">
        <v>18</v>
      </c>
      <c r="D53" s="36">
        <f t="shared" si="2"/>
        <v>0</v>
      </c>
      <c r="E53" s="37">
        <f t="shared" si="2"/>
        <v>0</v>
      </c>
      <c r="F53" s="45" t="e">
        <f t="shared" si="0"/>
        <v>#DIV/0!</v>
      </c>
      <c r="G53" s="59"/>
    </row>
    <row r="54" spans="2:7" ht="11.25" hidden="1" customHeight="1" x14ac:dyDescent="0.25">
      <c r="B54" s="47" t="s">
        <v>37</v>
      </c>
      <c r="C54" s="49" t="s">
        <v>19</v>
      </c>
      <c r="D54" s="36">
        <f t="shared" si="2"/>
        <v>0</v>
      </c>
      <c r="E54" s="37">
        <f t="shared" si="2"/>
        <v>0</v>
      </c>
      <c r="F54" s="45" t="e">
        <f t="shared" si="0"/>
        <v>#DIV/0!</v>
      </c>
      <c r="G54" s="59"/>
    </row>
    <row r="55" spans="2:7" ht="11.25" hidden="1" customHeight="1" x14ac:dyDescent="0.25">
      <c r="B55" s="47" t="s">
        <v>38</v>
      </c>
      <c r="C55" s="49" t="s">
        <v>20</v>
      </c>
      <c r="D55" s="36"/>
      <c r="E55" s="37"/>
      <c r="F55" s="45" t="e">
        <f t="shared" si="0"/>
        <v>#DIV/0!</v>
      </c>
      <c r="G55" s="59"/>
    </row>
    <row r="56" spans="2:7" ht="26.25" hidden="1" customHeight="1" x14ac:dyDescent="0.25">
      <c r="B56" s="47" t="s">
        <v>33</v>
      </c>
      <c r="C56" s="49" t="s">
        <v>14</v>
      </c>
      <c r="D56" s="36"/>
      <c r="E56" s="37">
        <f>E57</f>
        <v>42759.9</v>
      </c>
      <c r="F56" s="45" t="e">
        <f t="shared" si="0"/>
        <v>#DIV/0!</v>
      </c>
      <c r="G56" s="59"/>
    </row>
    <row r="57" spans="2:7" ht="12.75" hidden="1" customHeight="1" x14ac:dyDescent="0.25">
      <c r="B57" s="47" t="s">
        <v>34</v>
      </c>
      <c r="C57" s="49" t="s">
        <v>15</v>
      </c>
      <c r="D57" s="36">
        <v>0</v>
      </c>
      <c r="E57" s="37">
        <f>E58</f>
        <v>42759.9</v>
      </c>
      <c r="F57" s="45" t="e">
        <f t="shared" si="0"/>
        <v>#DIV/0!</v>
      </c>
      <c r="G57" s="59"/>
    </row>
    <row r="58" spans="2:7" ht="159" customHeight="1" x14ac:dyDescent="0.25">
      <c r="B58" s="58" t="s">
        <v>105</v>
      </c>
      <c r="C58" s="49" t="s">
        <v>140</v>
      </c>
      <c r="D58" s="36">
        <v>119900</v>
      </c>
      <c r="E58" s="37">
        <v>42759.9</v>
      </c>
      <c r="F58" s="45">
        <f t="shared" si="0"/>
        <v>35.662969140950793</v>
      </c>
      <c r="G58" s="59"/>
    </row>
    <row r="59" spans="2:7" ht="71.25" customHeight="1" x14ac:dyDescent="0.25">
      <c r="B59" s="47" t="s">
        <v>106</v>
      </c>
      <c r="C59" s="50" t="s">
        <v>17</v>
      </c>
      <c r="D59" s="41">
        <f t="shared" ref="D59:E61" si="3">D60</f>
        <v>26400</v>
      </c>
      <c r="E59" s="42">
        <f t="shared" si="3"/>
        <v>26412.71</v>
      </c>
      <c r="F59" s="44">
        <f t="shared" si="0"/>
        <v>100.04814393939394</v>
      </c>
      <c r="G59" s="59"/>
    </row>
    <row r="60" spans="2:7" ht="131.25" customHeight="1" x14ac:dyDescent="0.25">
      <c r="B60" s="58" t="s">
        <v>107</v>
      </c>
      <c r="C60" s="49" t="s">
        <v>141</v>
      </c>
      <c r="D60" s="36">
        <f t="shared" si="3"/>
        <v>26400</v>
      </c>
      <c r="E60" s="37">
        <f t="shared" si="3"/>
        <v>26412.71</v>
      </c>
      <c r="F60" s="45">
        <f t="shared" si="0"/>
        <v>100.04814393939394</v>
      </c>
      <c r="G60" s="59"/>
    </row>
    <row r="61" spans="2:7" ht="90" customHeight="1" x14ac:dyDescent="0.25">
      <c r="B61" s="58" t="s">
        <v>108</v>
      </c>
      <c r="C61" s="49" t="s">
        <v>60</v>
      </c>
      <c r="D61" s="36">
        <f t="shared" si="3"/>
        <v>26400</v>
      </c>
      <c r="E61" s="36">
        <f t="shared" si="3"/>
        <v>26412.71</v>
      </c>
      <c r="F61" s="45">
        <f t="shared" si="0"/>
        <v>100.04814393939394</v>
      </c>
      <c r="G61" s="59"/>
    </row>
    <row r="62" spans="2:7" ht="110.25" customHeight="1" x14ac:dyDescent="0.25">
      <c r="B62" s="58" t="s">
        <v>109</v>
      </c>
      <c r="C62" s="49" t="s">
        <v>61</v>
      </c>
      <c r="D62" s="36">
        <v>26400</v>
      </c>
      <c r="E62" s="36">
        <v>26412.71</v>
      </c>
      <c r="F62" s="45">
        <f t="shared" si="0"/>
        <v>100.04814393939394</v>
      </c>
      <c r="G62" s="59"/>
    </row>
    <row r="63" spans="2:7" ht="43.5" customHeight="1" x14ac:dyDescent="0.25">
      <c r="B63" s="47" t="s">
        <v>110</v>
      </c>
      <c r="C63" s="50" t="s">
        <v>129</v>
      </c>
      <c r="D63" s="41">
        <f>D67+D65</f>
        <v>35900</v>
      </c>
      <c r="E63" s="41">
        <f>E67+E65</f>
        <v>36300</v>
      </c>
      <c r="F63" s="44">
        <f t="shared" si="0"/>
        <v>101.11420612813372</v>
      </c>
      <c r="G63" s="59"/>
    </row>
    <row r="64" spans="2:7" ht="108" customHeight="1" x14ac:dyDescent="0.25">
      <c r="B64" s="58" t="s">
        <v>111</v>
      </c>
      <c r="C64" s="49" t="s">
        <v>58</v>
      </c>
      <c r="D64" s="40">
        <f>D65</f>
        <v>0</v>
      </c>
      <c r="E64" s="36">
        <f>E65</f>
        <v>36300</v>
      </c>
      <c r="F64" s="45" t="s">
        <v>39</v>
      </c>
      <c r="G64" s="59"/>
    </row>
    <row r="65" spans="2:7" ht="128.25" customHeight="1" x14ac:dyDescent="0.25">
      <c r="B65" s="58" t="s">
        <v>112</v>
      </c>
      <c r="C65" s="49" t="s">
        <v>57</v>
      </c>
      <c r="D65" s="40">
        <v>0</v>
      </c>
      <c r="E65" s="36">
        <v>36300</v>
      </c>
      <c r="F65" s="45" t="s">
        <v>39</v>
      </c>
      <c r="G65" s="59"/>
    </row>
    <row r="66" spans="2:7" ht="69.75" customHeight="1" x14ac:dyDescent="0.25">
      <c r="B66" s="58" t="s">
        <v>113</v>
      </c>
      <c r="C66" s="49" t="s">
        <v>50</v>
      </c>
      <c r="D66" s="36">
        <f>D67</f>
        <v>35900</v>
      </c>
      <c r="E66" s="40">
        <v>0</v>
      </c>
      <c r="F66" s="45">
        <f t="shared" si="0"/>
        <v>0</v>
      </c>
      <c r="G66" s="59"/>
    </row>
    <row r="67" spans="2:7" ht="88.5" customHeight="1" x14ac:dyDescent="0.25">
      <c r="B67" s="58" t="s">
        <v>114</v>
      </c>
      <c r="C67" s="49" t="s">
        <v>51</v>
      </c>
      <c r="D67" s="36">
        <v>35900</v>
      </c>
      <c r="E67" s="40">
        <v>0</v>
      </c>
      <c r="F67" s="45">
        <f t="shared" si="0"/>
        <v>0</v>
      </c>
      <c r="G67" s="59"/>
    </row>
    <row r="68" spans="2:7" ht="49.5" customHeight="1" x14ac:dyDescent="0.25">
      <c r="B68" s="47" t="s">
        <v>115</v>
      </c>
      <c r="C68" s="50" t="s">
        <v>21</v>
      </c>
      <c r="D68" s="41">
        <f>D69</f>
        <v>7376800</v>
      </c>
      <c r="E68" s="41">
        <f>E69</f>
        <v>7301227</v>
      </c>
      <c r="F68" s="44">
        <f t="shared" si="0"/>
        <v>98.975531395727145</v>
      </c>
      <c r="G68" s="59"/>
    </row>
    <row r="69" spans="2:7" ht="66" customHeight="1" x14ac:dyDescent="0.25">
      <c r="B69" s="58" t="s">
        <v>116</v>
      </c>
      <c r="C69" s="49" t="s">
        <v>22</v>
      </c>
      <c r="D69" s="36">
        <f>D70+D73+D78</f>
        <v>7376800</v>
      </c>
      <c r="E69" s="36">
        <f>E70+E73+E78</f>
        <v>7301227</v>
      </c>
      <c r="F69" s="45">
        <f t="shared" si="0"/>
        <v>98.975531395727145</v>
      </c>
      <c r="G69" s="59"/>
    </row>
    <row r="70" spans="2:7" ht="74.25" customHeight="1" x14ac:dyDescent="0.25">
      <c r="B70" s="58" t="s">
        <v>117</v>
      </c>
      <c r="C70" s="49" t="s">
        <v>23</v>
      </c>
      <c r="D70" s="36">
        <f>D71</f>
        <v>5404100</v>
      </c>
      <c r="E70" s="36">
        <f>E71</f>
        <v>5404100</v>
      </c>
      <c r="F70" s="45">
        <f t="shared" si="0"/>
        <v>100</v>
      </c>
      <c r="G70" s="59"/>
    </row>
    <row r="71" spans="2:7" ht="45" customHeight="1" x14ac:dyDescent="0.25">
      <c r="B71" s="58" t="s">
        <v>118</v>
      </c>
      <c r="C71" s="49" t="s">
        <v>24</v>
      </c>
      <c r="D71" s="36">
        <f>D72</f>
        <v>5404100</v>
      </c>
      <c r="E71" s="36">
        <f>E72</f>
        <v>5404100</v>
      </c>
      <c r="F71" s="45">
        <f t="shared" si="0"/>
        <v>100</v>
      </c>
      <c r="G71" s="59"/>
    </row>
    <row r="72" spans="2:7" ht="87.75" customHeight="1" x14ac:dyDescent="0.25">
      <c r="B72" s="58" t="s">
        <v>119</v>
      </c>
      <c r="C72" s="49" t="s">
        <v>25</v>
      </c>
      <c r="D72" s="36">
        <v>5404100</v>
      </c>
      <c r="E72" s="36">
        <v>5404100</v>
      </c>
      <c r="F72" s="45">
        <f t="shared" si="0"/>
        <v>100</v>
      </c>
      <c r="G72" s="59"/>
    </row>
    <row r="73" spans="2:7" ht="65.25" customHeight="1" x14ac:dyDescent="0.25">
      <c r="B73" s="58" t="s">
        <v>120</v>
      </c>
      <c r="C73" s="49" t="s">
        <v>26</v>
      </c>
      <c r="D73" s="36">
        <f>D75+D77</f>
        <v>154600</v>
      </c>
      <c r="E73" s="36">
        <f>E74+E77</f>
        <v>154600</v>
      </c>
      <c r="F73" s="45">
        <f t="shared" si="0"/>
        <v>100</v>
      </c>
      <c r="G73" s="59"/>
    </row>
    <row r="74" spans="2:7" ht="93.75" customHeight="1" x14ac:dyDescent="0.25">
      <c r="B74" s="58" t="s">
        <v>121</v>
      </c>
      <c r="C74" s="49" t="s">
        <v>27</v>
      </c>
      <c r="D74" s="36">
        <f>D75</f>
        <v>154400</v>
      </c>
      <c r="E74" s="36">
        <f>E75</f>
        <v>154400</v>
      </c>
      <c r="F74" s="45">
        <f t="shared" si="0"/>
        <v>100</v>
      </c>
      <c r="G74" s="59"/>
    </row>
    <row r="75" spans="2:7" ht="95.25" customHeight="1" x14ac:dyDescent="0.25">
      <c r="B75" s="58" t="s">
        <v>122</v>
      </c>
      <c r="C75" s="49" t="s">
        <v>28</v>
      </c>
      <c r="D75" s="36">
        <v>154400</v>
      </c>
      <c r="E75" s="36">
        <v>154400</v>
      </c>
      <c r="F75" s="45">
        <f t="shared" si="0"/>
        <v>100</v>
      </c>
      <c r="G75" s="59"/>
    </row>
    <row r="76" spans="2:7" ht="65.25" customHeight="1" x14ac:dyDescent="0.25">
      <c r="B76" s="58" t="s">
        <v>123</v>
      </c>
      <c r="C76" s="49" t="s">
        <v>142</v>
      </c>
      <c r="D76" s="36">
        <v>200</v>
      </c>
      <c r="E76" s="40">
        <f>E77</f>
        <v>200</v>
      </c>
      <c r="F76" s="45">
        <f t="shared" si="0"/>
        <v>100</v>
      </c>
      <c r="G76" s="59"/>
    </row>
    <row r="77" spans="2:7" ht="63" customHeight="1" x14ac:dyDescent="0.25">
      <c r="B77" s="58" t="s">
        <v>124</v>
      </c>
      <c r="C77" s="49" t="s">
        <v>40</v>
      </c>
      <c r="D77" s="36">
        <v>200</v>
      </c>
      <c r="E77" s="40">
        <v>200</v>
      </c>
      <c r="F77" s="45">
        <f t="shared" si="0"/>
        <v>100</v>
      </c>
      <c r="G77" s="59"/>
    </row>
    <row r="78" spans="2:7" ht="28.5" customHeight="1" x14ac:dyDescent="0.25">
      <c r="B78" s="58" t="s">
        <v>125</v>
      </c>
      <c r="C78" s="49" t="s">
        <v>29</v>
      </c>
      <c r="D78" s="36">
        <f>D79</f>
        <v>1818100</v>
      </c>
      <c r="E78" s="36">
        <f>E79</f>
        <v>1742527</v>
      </c>
      <c r="F78" s="45">
        <f t="shared" si="0"/>
        <v>95.843297948407681</v>
      </c>
      <c r="G78" s="59"/>
    </row>
    <row r="79" spans="2:7" ht="45" customHeight="1" x14ac:dyDescent="0.25">
      <c r="B79" s="58" t="s">
        <v>126</v>
      </c>
      <c r="C79" s="49" t="s">
        <v>30</v>
      </c>
      <c r="D79" s="36">
        <f>D80</f>
        <v>1818100</v>
      </c>
      <c r="E79" s="36">
        <f>E80</f>
        <v>1742527</v>
      </c>
      <c r="F79" s="45">
        <f t="shared" si="0"/>
        <v>95.843297948407681</v>
      </c>
      <c r="G79" s="59"/>
    </row>
    <row r="80" spans="2:7" ht="42" customHeight="1" x14ac:dyDescent="0.25">
      <c r="B80" s="58" t="s">
        <v>127</v>
      </c>
      <c r="C80" s="49" t="s">
        <v>31</v>
      </c>
      <c r="D80" s="36">
        <v>1818100</v>
      </c>
      <c r="E80" s="36">
        <v>1742527</v>
      </c>
      <c r="F80" s="45">
        <f t="shared" si="0"/>
        <v>95.843297948407681</v>
      </c>
      <c r="G80" s="59"/>
    </row>
    <row r="81" spans="1:7" ht="36.75" customHeight="1" x14ac:dyDescent="0.3">
      <c r="B81" s="32"/>
      <c r="C81" s="34" t="s">
        <v>64</v>
      </c>
      <c r="D81" s="43">
        <f>D16+D68</f>
        <v>9488600</v>
      </c>
      <c r="E81" s="43">
        <f>E16+E68</f>
        <v>8883005.9100000001</v>
      </c>
      <c r="F81" s="46">
        <f t="shared" ref="F81" si="4">E81/D81*100</f>
        <v>93.617666568303008</v>
      </c>
      <c r="G81" s="59"/>
    </row>
    <row r="82" spans="1:7" ht="48" customHeight="1" x14ac:dyDescent="0.25">
      <c r="A82" s="60"/>
      <c r="B82" s="59"/>
      <c r="C82" s="59"/>
      <c r="D82" s="59"/>
      <c r="E82" s="59"/>
      <c r="F82" s="59"/>
      <c r="G82" s="59"/>
    </row>
    <row r="83" spans="1:7" ht="28.5" customHeight="1" x14ac:dyDescent="0.35">
      <c r="B83" s="4"/>
      <c r="C83" s="10"/>
      <c r="D83" s="16"/>
      <c r="E83" s="16"/>
      <c r="F83" s="16"/>
      <c r="G83" s="16"/>
    </row>
    <row r="84" spans="1:7" ht="15.95" customHeight="1" x14ac:dyDescent="0.25">
      <c r="B84" s="4"/>
      <c r="C84" s="5"/>
      <c r="D84" s="6"/>
      <c r="E84" s="6"/>
      <c r="F84" s="6"/>
      <c r="G84" s="6"/>
    </row>
    <row r="85" spans="1:7" ht="15.95" customHeight="1" x14ac:dyDescent="0.25">
      <c r="B85" s="4"/>
      <c r="C85" s="5"/>
      <c r="D85" s="6"/>
      <c r="E85" s="6"/>
      <c r="F85" s="6"/>
      <c r="G85" s="6"/>
    </row>
    <row r="86" spans="1:7" ht="15.95" customHeight="1" x14ac:dyDescent="0.25">
      <c r="B86" s="4"/>
      <c r="C86" s="5"/>
      <c r="D86" s="6"/>
      <c r="E86" s="6"/>
      <c r="F86" s="6"/>
      <c r="G86" s="6"/>
    </row>
    <row r="87" spans="1:7" ht="15.95" customHeight="1" x14ac:dyDescent="0.25">
      <c r="B87" s="4"/>
      <c r="C87" s="5"/>
      <c r="D87" s="6"/>
      <c r="E87" s="6"/>
      <c r="F87" s="6"/>
      <c r="G87" s="6"/>
    </row>
    <row r="88" spans="1:7" ht="15.95" customHeight="1" x14ac:dyDescent="0.25">
      <c r="B88" s="4"/>
      <c r="C88" s="5"/>
      <c r="D88" s="6"/>
      <c r="E88" s="6"/>
      <c r="F88" s="6"/>
      <c r="G88" s="6"/>
    </row>
    <row r="89" spans="1:7" ht="15.95" customHeight="1" x14ac:dyDescent="0.25">
      <c r="B89" s="4"/>
      <c r="C89" s="5"/>
      <c r="D89" s="6"/>
      <c r="E89" s="6"/>
      <c r="F89" s="6"/>
      <c r="G89" s="6"/>
    </row>
    <row r="90" spans="1:7" ht="15.95" customHeight="1" x14ac:dyDescent="0.25">
      <c r="B90" s="4"/>
      <c r="C90" s="5"/>
      <c r="D90" s="6"/>
      <c r="E90" s="6"/>
      <c r="F90" s="6"/>
      <c r="G90" s="6"/>
    </row>
    <row r="91" spans="1:7" ht="15.95" customHeight="1" x14ac:dyDescent="0.25">
      <c r="B91" s="4"/>
      <c r="C91" s="5"/>
      <c r="D91" s="6"/>
      <c r="E91" s="6"/>
      <c r="F91" s="6"/>
      <c r="G91" s="6"/>
    </row>
    <row r="92" spans="1:7" ht="15.95" customHeight="1" x14ac:dyDescent="0.25">
      <c r="B92" s="4"/>
      <c r="C92" s="5"/>
      <c r="D92" s="6"/>
      <c r="E92" s="6"/>
      <c r="F92" s="6"/>
      <c r="G92" s="6"/>
    </row>
    <row r="93" spans="1:7" ht="15.95" customHeight="1" x14ac:dyDescent="0.25">
      <c r="B93" s="4"/>
      <c r="C93" s="5"/>
      <c r="D93" s="6"/>
      <c r="E93" s="6"/>
      <c r="F93" s="6"/>
      <c r="G93" s="6"/>
    </row>
    <row r="94" spans="1:7" ht="22.5" customHeight="1" x14ac:dyDescent="0.25">
      <c r="B94" s="4"/>
      <c r="C94" s="5"/>
      <c r="D94" s="6"/>
      <c r="E94" s="6"/>
      <c r="F94" s="6"/>
      <c r="G94" s="6"/>
    </row>
    <row r="95" spans="1:7" ht="12.75" customHeight="1" x14ac:dyDescent="0.25">
      <c r="B95" s="12"/>
      <c r="C95" s="11"/>
      <c r="D95" s="6"/>
      <c r="E95" s="6"/>
      <c r="F95" s="6"/>
      <c r="G95" s="6"/>
    </row>
    <row r="96" spans="1:7" ht="12.75" customHeight="1" x14ac:dyDescent="0.25">
      <c r="B96" s="12"/>
      <c r="C96" s="11"/>
      <c r="D96" s="6"/>
      <c r="E96" s="6"/>
      <c r="F96" s="6"/>
      <c r="G96" s="6"/>
    </row>
    <row r="97" spans="2:7" ht="12.75" customHeight="1" x14ac:dyDescent="0.25">
      <c r="B97" s="12"/>
      <c r="C97" s="11"/>
      <c r="D97" s="6"/>
      <c r="E97" s="6"/>
      <c r="F97" s="6"/>
      <c r="G97" s="6"/>
    </row>
    <row r="98" spans="2:7" ht="12.75" customHeight="1" x14ac:dyDescent="0.25">
      <c r="B98" s="12"/>
      <c r="C98" s="11"/>
      <c r="D98" s="6"/>
      <c r="E98" s="6"/>
      <c r="F98" s="6"/>
      <c r="G98" s="6"/>
    </row>
    <row r="99" spans="2:7" ht="22.5" customHeight="1" x14ac:dyDescent="0.25">
      <c r="B99" s="12"/>
      <c r="C99" s="11"/>
      <c r="D99" s="6"/>
      <c r="E99" s="6"/>
      <c r="F99" s="6"/>
      <c r="G99" s="6"/>
    </row>
    <row r="100" spans="2:7" ht="11.25" customHeight="1" x14ac:dyDescent="0.25">
      <c r="B100" s="3"/>
      <c r="C100" s="3"/>
      <c r="D100" s="14"/>
    </row>
    <row r="101" spans="2:7" ht="11.25" customHeight="1" x14ac:dyDescent="0.25">
      <c r="B101" s="3"/>
      <c r="C101" s="3"/>
      <c r="D101" s="14"/>
    </row>
    <row r="102" spans="2:7" ht="11.25" customHeight="1" x14ac:dyDescent="0.25">
      <c r="B102" s="3"/>
      <c r="C102" s="3"/>
      <c r="D102" s="14"/>
    </row>
    <row r="103" spans="2:7" ht="11.25" customHeight="1" x14ac:dyDescent="0.25">
      <c r="B103" s="3"/>
      <c r="C103" s="3"/>
      <c r="D103" s="14"/>
    </row>
    <row r="104" spans="2:7" ht="11.25" customHeight="1" x14ac:dyDescent="0.25">
      <c r="B104" s="3"/>
      <c r="C104" s="3"/>
      <c r="D104" s="14"/>
    </row>
    <row r="105" spans="2:7" ht="11.25" customHeight="1" x14ac:dyDescent="0.25">
      <c r="B105" s="3"/>
      <c r="C105" s="3"/>
      <c r="D105" s="14"/>
    </row>
    <row r="106" spans="2:7" ht="11.25" customHeight="1" x14ac:dyDescent="0.25">
      <c r="B106" s="3"/>
      <c r="C106" s="3"/>
      <c r="D106" s="14"/>
    </row>
    <row r="107" spans="2:7" ht="11.25" customHeight="1" x14ac:dyDescent="0.25">
      <c r="B107" s="3"/>
      <c r="C107" s="3"/>
      <c r="D107" s="14"/>
    </row>
    <row r="108" spans="2:7" ht="11.25" customHeight="1" x14ac:dyDescent="0.25">
      <c r="B108" s="3"/>
      <c r="C108" s="3"/>
      <c r="D108" s="14"/>
    </row>
    <row r="109" spans="2:7" ht="11.25" customHeight="1" x14ac:dyDescent="0.25">
      <c r="B109" s="3"/>
      <c r="C109" s="3"/>
      <c r="D109" s="14"/>
    </row>
    <row r="110" spans="2:7" ht="11.25" customHeight="1" x14ac:dyDescent="0.25">
      <c r="B110" s="3"/>
      <c r="C110" s="3"/>
      <c r="D110" s="14"/>
    </row>
    <row r="111" spans="2:7" ht="11.25" customHeight="1" x14ac:dyDescent="0.25">
      <c r="B111" s="3"/>
      <c r="C111" s="3"/>
      <c r="D111" s="14"/>
    </row>
    <row r="112" spans="2:7" ht="11.25" customHeight="1" x14ac:dyDescent="0.25">
      <c r="B112" s="3"/>
      <c r="C112" s="3"/>
      <c r="D112" s="14"/>
    </row>
    <row r="113" spans="2:4" ht="11.25" customHeight="1" x14ac:dyDescent="0.25">
      <c r="B113" s="3"/>
      <c r="C113" s="3"/>
      <c r="D113" s="14"/>
    </row>
    <row r="114" spans="2:4" ht="11.25" customHeight="1" x14ac:dyDescent="0.25">
      <c r="B114" s="3"/>
      <c r="C114" s="3"/>
      <c r="D114" s="14"/>
    </row>
    <row r="115" spans="2:4" ht="11.25" customHeight="1" x14ac:dyDescent="0.25">
      <c r="B115" s="3"/>
      <c r="C115" s="3"/>
      <c r="D115" s="14"/>
    </row>
    <row r="116" spans="2:4" ht="11.25" customHeight="1" x14ac:dyDescent="0.25">
      <c r="B116" s="3"/>
      <c r="C116" s="3"/>
      <c r="D116" s="14"/>
    </row>
    <row r="117" spans="2:4" ht="11.25" customHeight="1" x14ac:dyDescent="0.25">
      <c r="B117" s="3"/>
      <c r="C117" s="3"/>
      <c r="D117" s="14"/>
    </row>
    <row r="118" spans="2:4" ht="11.25" customHeight="1" x14ac:dyDescent="0.25">
      <c r="B118" s="3"/>
      <c r="C118" s="3"/>
      <c r="D118" s="14"/>
    </row>
    <row r="119" spans="2:4" ht="11.25" customHeight="1" x14ac:dyDescent="0.25">
      <c r="B119" s="3"/>
      <c r="C119" s="3"/>
      <c r="D119" s="14"/>
    </row>
    <row r="120" spans="2:4" ht="23.25" customHeight="1" x14ac:dyDescent="0.25">
      <c r="B120" s="3"/>
    </row>
    <row r="121" spans="2:4" ht="9.9499999999999993" customHeight="1" x14ac:dyDescent="0.25"/>
    <row r="122" spans="2:4" ht="12.75" customHeight="1" x14ac:dyDescent="0.25">
      <c r="B122" s="13"/>
      <c r="C122" s="13"/>
    </row>
  </sheetData>
  <mergeCells count="13">
    <mergeCell ref="D1:G1"/>
    <mergeCell ref="E3:G3"/>
    <mergeCell ref="E2:F2"/>
    <mergeCell ref="F13:H13"/>
    <mergeCell ref="D4:H4"/>
    <mergeCell ref="D6:G6"/>
    <mergeCell ref="D7:F7"/>
    <mergeCell ref="E8:F8"/>
    <mergeCell ref="G15:G82"/>
    <mergeCell ref="A82:F82"/>
    <mergeCell ref="B10:F10"/>
    <mergeCell ref="B11:F11"/>
    <mergeCell ref="B12:F12"/>
  </mergeCells>
  <phoneticPr fontId="1" type="noConversion"/>
  <printOptions gridLinesSet="0"/>
  <pageMargins left="0.19685039370078741" right="0.19685039370078741" top="0.39370078740157483" bottom="0.39370078740157483" header="0" footer="0"/>
  <pageSetup paperSize="9" scale="5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2015-03-30T11:59:55Z</cp:lastPrinted>
  <dcterms:created xsi:type="dcterms:W3CDTF">1999-06-18T11:49:53Z</dcterms:created>
  <dcterms:modified xsi:type="dcterms:W3CDTF">2015-05-22T09:52:03Z</dcterms:modified>
</cp:coreProperties>
</file>