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P106" i="1"/>
  <c r="P107"/>
  <c r="P97"/>
  <c r="P96" s="1"/>
  <c r="P92" s="1"/>
  <c r="P115"/>
  <c r="O55"/>
  <c r="O54" s="1"/>
  <c r="O53" s="1"/>
  <c r="O56"/>
  <c r="P55"/>
  <c r="P54" s="1"/>
  <c r="P53" s="1"/>
  <c r="P56"/>
  <c r="P114"/>
  <c r="P113" s="1"/>
  <c r="P112" s="1"/>
  <c r="P111" s="1"/>
  <c r="O113"/>
  <c r="O112" s="1"/>
  <c r="O111" s="1"/>
  <c r="O114"/>
  <c r="M21"/>
  <c r="P119"/>
  <c r="P118" s="1"/>
  <c r="P117" s="1"/>
  <c r="P116" s="1"/>
  <c r="O119"/>
  <c r="O118" s="1"/>
  <c r="O117" s="1"/>
  <c r="O116" s="1"/>
  <c r="M119"/>
  <c r="M118" s="1"/>
  <c r="M117" s="1"/>
  <c r="M116" s="1"/>
  <c r="P43"/>
  <c r="P42" s="1"/>
  <c r="O43"/>
  <c r="O42" s="1"/>
  <c r="M42"/>
  <c r="M41" s="1"/>
  <c r="M43"/>
  <c r="P21"/>
  <c r="P20" s="1"/>
  <c r="P19" s="1"/>
  <c r="P105"/>
  <c r="O105"/>
  <c r="M105"/>
  <c r="P101"/>
  <c r="P100" s="1"/>
  <c r="P102"/>
  <c r="M102"/>
  <c r="M101" s="1"/>
  <c r="M100" s="1"/>
  <c r="O100"/>
  <c r="O96"/>
  <c r="O91" s="1"/>
  <c r="O97"/>
  <c r="O92"/>
  <c r="M97"/>
  <c r="M96" s="1"/>
  <c r="M92" s="1"/>
  <c r="P89"/>
  <c r="O88"/>
  <c r="O89"/>
  <c r="O87"/>
  <c r="M89"/>
  <c r="M88" s="1"/>
  <c r="M87" s="1"/>
  <c r="P78"/>
  <c r="P77" s="1"/>
  <c r="P76" s="1"/>
  <c r="O78"/>
  <c r="O77" s="1"/>
  <c r="O76" s="1"/>
  <c r="O75" s="1"/>
  <c r="M78"/>
  <c r="M77" s="1"/>
  <c r="M76" s="1"/>
  <c r="P62"/>
  <c r="P61" s="1"/>
  <c r="P60" s="1"/>
  <c r="P59" s="1"/>
  <c r="O62"/>
  <c r="O61" s="1"/>
  <c r="O60" s="1"/>
  <c r="O59" s="1"/>
  <c r="M62"/>
  <c r="M61" s="1"/>
  <c r="M60" s="1"/>
  <c r="M59" s="1"/>
  <c r="M56"/>
  <c r="M55" s="1"/>
  <c r="M54" s="1"/>
  <c r="M53" s="1"/>
  <c r="P50"/>
  <c r="P49" s="1"/>
  <c r="O50"/>
  <c r="O49" s="1"/>
  <c r="O23"/>
  <c r="O21" s="1"/>
  <c r="O20" s="1"/>
  <c r="O19" s="1"/>
  <c r="P91" l="1"/>
  <c r="P18"/>
  <c r="P41"/>
  <c r="O18"/>
  <c r="O17" s="1"/>
  <c r="O16" s="1"/>
  <c r="O41"/>
  <c r="M91"/>
  <c r="M20"/>
  <c r="M19" s="1"/>
  <c r="M18" s="1"/>
  <c r="M75"/>
  <c r="P88"/>
  <c r="P87" s="1"/>
  <c r="P75" s="1"/>
  <c r="P17" l="1"/>
  <c r="P16" s="1"/>
  <c r="M17"/>
  <c r="M16" s="1"/>
</calcChain>
</file>

<file path=xl/sharedStrings.xml><?xml version="1.0" encoding="utf-8"?>
<sst xmlns="http://schemas.openxmlformats.org/spreadsheetml/2006/main" count="303" uniqueCount="142">
  <si>
    <t>Наименование</t>
  </si>
  <si>
    <t>Вед</t>
  </si>
  <si>
    <t>Рз</t>
  </si>
  <si>
    <t>ПР</t>
  </si>
  <si>
    <t>ЦСР</t>
  </si>
  <si>
    <t>ВР</t>
  </si>
  <si>
    <t>ВСЕГО</t>
  </si>
  <si>
    <t>Администрация Углеродовского городского поселения</t>
  </si>
  <si>
    <t>99 9 00 72390</t>
  </si>
  <si>
    <t>99 1 00 90300</t>
  </si>
  <si>
    <t>99 9 00 90110</t>
  </si>
  <si>
    <t>99 9  00 51180</t>
  </si>
  <si>
    <t>05 3 00 S3660</t>
  </si>
  <si>
    <t>05</t>
  </si>
  <si>
    <t>02</t>
  </si>
  <si>
    <t>03</t>
  </si>
  <si>
    <t>08</t>
  </si>
  <si>
    <t>01</t>
  </si>
  <si>
    <t>10</t>
  </si>
  <si>
    <t>04</t>
  </si>
  <si>
    <t>09</t>
  </si>
  <si>
    <t>Приложение 4</t>
  </si>
  <si>
    <t>к решению Собрания депутатов Углеродовского городского поселения</t>
  </si>
  <si>
    <t>Ведомственная структура расходов бюджета поселения</t>
  </si>
  <si>
    <t>(тыс.рублей)</t>
  </si>
  <si>
    <t>2025 год</t>
  </si>
  <si>
    <t>12</t>
  </si>
  <si>
    <t>99 9 0020340</t>
  </si>
  <si>
    <t>2026 год</t>
  </si>
  <si>
    <t>06</t>
  </si>
  <si>
    <t>99 9 00 85010</t>
  </si>
  <si>
    <t>07</t>
  </si>
  <si>
    <t>99 9 00 90350</t>
  </si>
  <si>
    <t>2027 год</t>
  </si>
  <si>
    <t xml:space="preserve">на 2025 год  и на плановый период 2026 и 2027 годов </t>
  </si>
  <si>
    <t>Красносулинского района на 2025 год и на плановый 2026 и 2027 годов"</t>
  </si>
  <si>
    <t>ОБЩЕГОСУДАРСТВЕННЫЕ ВОПРОСЫ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</si>
  <si>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</si>
  <si>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Углеродовского городского поселения  «Управление  муниципальными финансами»</t>
  </si>
  <si>
    <t>Комплекс процессных мероприятий «Информационное обеспечение и организация бюджетного процесса»</t>
  </si>
  <si>
    <t>Расходы на выплаты по оплате труда  работников органа местного самоуправления Углеродовского городского поселения (Расходы на выплаты персоналу государственных (муниципальных) органов)</t>
  </si>
  <si>
    <t>Расходы на обеспечение функций органа местного самоуправления Углеродовского городского поселения (Иные закупки товаров, работ и услуг для обеспечения государственных (муниципальных) нужд)</t>
  </si>
  <si>
    <t>Реализация иных функций органа местного самоуправления Углеродовского городского поселения</t>
  </si>
  <si>
    <t>99 9</t>
  </si>
  <si>
    <t>Иные непрограммные мероприятия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</si>
  <si>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</si>
  <si>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</si>
  <si>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иных функций органа местного самоуправления Углеродовского городского  поселения</t>
  </si>
  <si>
    <t xml:space="preserve">99 9 </t>
  </si>
  <si>
    <t>Межбюджетные трансферты, перечисляемые из бюджета поселения бюджету Красносулинского района и направляемые на финансирование расходов, связанных с передачей осуществления части полномочий органа местного самоуправления муниципального образования «Углеродовского городского поселения» органам местного самоуправления муниципального образования «Красносулинский район»  (Иные межбюджетные трансферты))</t>
  </si>
  <si>
    <t>Обеспечение проведения выборов и референдумов</t>
  </si>
  <si>
    <t>Подготовка и проведение выборов в органы местного самоуправления (Специальные расходы)</t>
  </si>
  <si>
    <t>Резервные фонды</t>
  </si>
  <si>
    <t>Финансовое обеспечение непредвиденных расходов</t>
  </si>
  <si>
    <t xml:space="preserve">99 1 </t>
  </si>
  <si>
    <t>Резервный фонд АдминистрацииУглеродовского городского поселения на финансовое обеспечение непредвиденных расходов (Резервные средства)</t>
  </si>
  <si>
    <t>Другие общегосударственные вопросы</t>
  </si>
  <si>
    <t>Муниципальная программа Углеродовского городского поселения «Управление муниципальными финансами»</t>
  </si>
  <si>
    <t xml:space="preserve">Взносы в Ассоциацию "Совет муниципальных образований Ростовской области"  </t>
  </si>
  <si>
    <t>Финансовое обеспечение иных расходов бюджета поселения (Уплата налогов, сборов и иных платежей)</t>
  </si>
  <si>
    <t>Муниципальная программаУглеродовского городского поселения «Муниципальная политика»</t>
  </si>
  <si>
    <t>Официальная публикация нормативно-правовых актов, проектов нормативно - правовых актов и иных материалов Углеродовского городского поселения (Иные закупки товаров, работ и услуг для обеспечения государственных (муниципальных) нужд)</t>
  </si>
  <si>
    <t>Комплекс процессных мероприятий «Реализация муниципальной государственной информационной политики»</t>
  </si>
  <si>
    <t>06 4 02</t>
  </si>
  <si>
    <t>06 4 02 20220</t>
  </si>
  <si>
    <t>Условно утвержденные расходы (Специальные расходы)</t>
  </si>
  <si>
    <t>НАЦИОНАЛЬНАЯ ОБОРОНА</t>
  </si>
  <si>
    <t>Мобилизационная и вневойсковая подготовка</t>
  </si>
  <si>
    <t xml:space="preserve">Реализация иных функций органа местного самоуправления Углеродовского  городского поселения </t>
  </si>
  <si>
    <t xml:space="preserve">Иные непрограммные мероприятия </t>
  </si>
  <si>
    <t>Расходы на осуществление первичного воинского учета органами местного самоуправления поселений, муниципальных и городских округов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</si>
  <si>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</si>
  <si>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</si>
  <si>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Углеродовского городского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</si>
  <si>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Комплекс процессных мероприятий «Пожарная безопасность»</t>
  </si>
  <si>
    <t>03 4 01</t>
  </si>
  <si>
    <t>03 4 01 20020</t>
  </si>
  <si>
    <t>03 4 02</t>
  </si>
  <si>
    <t>Мероприятия по обеспечению пожарной безопасности (Иные закупки товаров, работ и услуг для обеспечения государственных (муниципальных) нужд)</t>
  </si>
  <si>
    <t>Мероприятия по предупреждению чрезвычайных ситуаций и пропаганде среди населения безопасности жизнедеятельности, обучение действиям при возникновении чрезвычайных ситуаций (Иные закупки товаров, работ и услуг для обеспечения государственных (муниципальных) нужд)</t>
  </si>
  <si>
    <t>Межбюджетные трансферты, перечисляемые из бюджета поселения бюджету Красносулинского района и направляемые на финансирование расходов,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«Красносулинский район» (Иные межбюджетные трансферты)</t>
  </si>
  <si>
    <t>03 4 02 20030</t>
  </si>
  <si>
    <t>03 4 02 85010</t>
  </si>
  <si>
    <t>Комплекс процессных мероприятий «Защита от чрезвычайных ситуаций»</t>
  </si>
  <si>
    <t>НАЦИОНАЛЬНАЯ ЭКОНОМИКА</t>
  </si>
  <si>
    <t>Дорожное хозяйство (дорожные фонды)</t>
  </si>
  <si>
    <t>Муниципальная программа Углеродовского городского поселения «Развитие транспортной системы»</t>
  </si>
  <si>
    <t>Комплекс процессных мероприятий «Развитие транспортной инфраструктуры Углеродовского городского поселения»</t>
  </si>
  <si>
    <t>04 4 01</t>
  </si>
  <si>
    <t>Мероприятия по ремонту и содержанию автомобильных дорог общего пользования местного значения и искусственных сооружений на них (Иные закупки товаров, работ и услуг для обеспечения государственных (муниципальных) нужд)</t>
  </si>
  <si>
    <t>04 4 01 20070</t>
  </si>
  <si>
    <t>Комплекс процессных мероприятий «Повышение безопасности дорожного движения Углеродовского городского поселения»</t>
  </si>
  <si>
    <t>04 4 02</t>
  </si>
  <si>
    <r>
      <t xml:space="preserve">Мероприятия по организации дорожного движения </t>
    </r>
    <r>
      <rPr>
        <sz val="10"/>
        <color theme="1"/>
        <rFont val="Times New Roman"/>
        <family val="1"/>
        <charset val="204"/>
      </rPr>
      <t>(Иные закупки товаров, работ и услуг для обеспечения государственных (муниципальных) нужд)</t>
    </r>
  </si>
  <si>
    <t>Другие вопросы в области национальной экономики</t>
  </si>
  <si>
    <t>Мероприятия по формированию земельных участков и оформлению их в муниципальную собственность (Иные закупки товаров, работ и услуг для обеспечения государственных (муниципальных) нужд)</t>
  </si>
  <si>
    <t>ЖИЛИЩНО-КОММУНАЛЬНОЕ ХОЗЯЙСТВО</t>
  </si>
  <si>
    <t>Жилищное хозяйство</t>
  </si>
  <si>
    <t>Муниципальная программаУглеродовского городского поселения «Благоустройство территории и жилищно-коммунальное хозяйство»</t>
  </si>
  <si>
    <t>Комплекс процессных мероприятий «Развитие жилищно-коммунального хозяйства в   Углеродовском городском поселении»</t>
  </si>
  <si>
    <t>05 4 03</t>
  </si>
  <si>
    <t>Уплата взносов на капитальный ремонт общего имущества многоквартирных домов по помещениям, находящимся в собственности Углеродовского городского поселения (Иные закупки товаров, работ и услуг для обеспечения государственных (муниципальных) нужд)</t>
  </si>
  <si>
    <t>07 4 01</t>
  </si>
  <si>
    <t>Муниципальная программа Углеродовского городского поселения «Обеспечение доступным и комфортным жильем населения  Углеродовского городского поселения»</t>
  </si>
  <si>
    <t>Комплекс процессных мероприятий «Оказание мер государственной поддержки в улучшении жилищных условий отдельным категориям граждан»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</si>
  <si>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 (Бюджетные инвестиции)</t>
  </si>
  <si>
    <t>Коммунальное хозяйство</t>
  </si>
  <si>
    <t>Расходы  на возмещение предприятиям жилищно-коммунального хозяйства  части платы граждан за коммунальные услуги (Иные межбюджетные трансферты)</t>
  </si>
  <si>
    <t xml:space="preserve">Благоустройство
</t>
  </si>
  <si>
    <t xml:space="preserve">Муниципальная программа Углеродовского городского поселения «Благоустройство территории и жилищно-коммунальное хозяйство»
</t>
  </si>
  <si>
    <t>05 4 01</t>
  </si>
  <si>
    <t xml:space="preserve"> </t>
  </si>
  <si>
    <t>Комплекс процессных мероприятий «Содердания уличного освещения Углеродовского городского поселения»</t>
  </si>
  <si>
    <t>Мероприятия по организации уличного освещения, содержанию и ремонту объектов уличного освещения   Углеродовского городского поселения (Иные закупки товаров, работ и услуг для  обеспечения государственных (муниципальных) нужд</t>
  </si>
  <si>
    <t>Комплекс процессных мероприятий «Благоустройство территории Углеродовского городского поселенияпоселения»</t>
  </si>
  <si>
    <t>Мероприятия по содержанию и ремонту объектов благоустройства и мест общего пользования (Иные закупки товаров, работ и услуг для обеспечения государственных (муниципальных) нужд)</t>
  </si>
  <si>
    <t>05 4 02</t>
  </si>
  <si>
    <t>05 4 03 20210</t>
  </si>
  <si>
    <t>07 4 01 S3160</t>
  </si>
  <si>
    <t>05 4 01 20210</t>
  </si>
  <si>
    <t>05 4 02 20140</t>
  </si>
  <si>
    <t>КУЛЬТУРА, КИНЕМАТОГРАФИЯ</t>
  </si>
  <si>
    <t>Культура</t>
  </si>
  <si>
    <t>Муниципальная программа Углеродовского городского  поселения «Развитие культуры, физической культуры и спорта»</t>
  </si>
  <si>
    <t>Комплекс процессных мероприятий «Развитие культурно-досуговой деятельности»</t>
  </si>
  <si>
    <t>02 4 01</t>
  </si>
  <si>
    <t>Расходы на обеспечение деятельности муниципальных учреждений Углеродовского городского  поселения (в части предоставления субсидий бюджетным учреждениям на выполнение муниципального задания) (Субсидии бюджетным учреждениям)</t>
  </si>
  <si>
    <t>СОЦИАЛЬНАЯ ПОЛИТИКА</t>
  </si>
  <si>
    <t>Пенсионное обеспечение</t>
  </si>
  <si>
    <t>Муниципальная программа Углеродовского городского поселения «Муниципальная политика»</t>
  </si>
  <si>
    <t>Комплекс процессных мероприятий «Социальная поддержка лиц из числа муниципальных служащих Углеролдовского городского  поселения, имеющих право на получение единовременной выплаты при увольнении и на получение государственной пенсии за выслугу лет»</t>
  </si>
  <si>
    <t xml:space="preserve">06 4 03 </t>
  </si>
  <si>
    <t>06 4 03 10010</t>
  </si>
  <si>
    <t>Выплата ежемесячной доплаты к государственной пенсии  лицам, замещавшим выборные муниципальные должности и должности  муниципальной службы (Публичные нормативные социальные выплаты гражданам)</t>
  </si>
  <si>
    <t>от  24.12.2024 № 170 "О бюджете Углеродовского городского поселения</t>
  </si>
  <si>
    <t>01 4 02</t>
  </si>
  <si>
    <t>01 4 02 00110</t>
  </si>
  <si>
    <t>01 4 02 00190</t>
  </si>
  <si>
    <t>01 4 02 20130</t>
  </si>
  <si>
    <t>01 4 02 99990</t>
  </si>
  <si>
    <t>04 4 02 20010</t>
  </si>
  <si>
    <t>02 4 01 00590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</si>
</sst>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/>
    <xf numFmtId="0" fontId="3" fillId="0" borderId="7" xfId="0" applyFont="1" applyBorder="1" applyAlignment="1">
      <alignment horizont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0" fillId="0" borderId="0" xfId="0" applyAlignment="1">
      <alignment horizontal="center"/>
    </xf>
    <xf numFmtId="164" fontId="6" fillId="0" borderId="7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164" fontId="8" fillId="0" borderId="14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wrapText="1"/>
    </xf>
    <xf numFmtId="0" fontId="6" fillId="0" borderId="10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0" fontId="8" fillId="0" borderId="1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164" fontId="3" fillId="0" borderId="12" xfId="0" applyNumberFormat="1" applyFont="1" applyBorder="1" applyAlignment="1">
      <alignment wrapText="1"/>
    </xf>
    <xf numFmtId="0" fontId="3" fillId="0" borderId="8" xfId="0" applyFont="1" applyBorder="1" applyAlignment="1">
      <alignment wrapText="1"/>
    </xf>
    <xf numFmtId="4" fontId="3" fillId="0" borderId="12" xfId="0" applyNumberFormat="1" applyFont="1" applyBorder="1" applyAlignment="1">
      <alignment wrapText="1"/>
    </xf>
    <xf numFmtId="4" fontId="3" fillId="0" borderId="8" xfId="0" applyNumberFormat="1" applyFont="1" applyBorder="1" applyAlignment="1">
      <alignment wrapText="1"/>
    </xf>
    <xf numFmtId="0" fontId="3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3" fillId="0" borderId="12" xfId="0" applyFont="1" applyBorder="1" applyAlignment="1">
      <alignment wrapText="1"/>
    </xf>
    <xf numFmtId="164" fontId="6" fillId="0" borderId="12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wrapText="1"/>
    </xf>
    <xf numFmtId="0" fontId="6" fillId="0" borderId="8" xfId="0" applyFont="1" applyBorder="1" applyAlignment="1">
      <alignment wrapText="1"/>
    </xf>
    <xf numFmtId="49" fontId="3" fillId="0" borderId="12" xfId="0" applyNumberFormat="1" applyFont="1" applyBorder="1" applyAlignment="1">
      <alignment horizontal="center" wrapText="1"/>
    </xf>
    <xf numFmtId="49" fontId="3" fillId="0" borderId="8" xfId="0" applyNumberFormat="1" applyFont="1" applyBorder="1" applyAlignment="1">
      <alignment horizontal="center" wrapText="1"/>
    </xf>
    <xf numFmtId="164" fontId="3" fillId="0" borderId="8" xfId="0" applyNumberFormat="1" applyFont="1" applyBorder="1" applyAlignment="1">
      <alignment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" fontId="3" fillId="0" borderId="12" xfId="0" applyNumberFormat="1" applyFont="1" applyBorder="1" applyAlignment="1">
      <alignment horizontal="center" wrapText="1"/>
    </xf>
    <xf numFmtId="4" fontId="3" fillId="0" borderId="8" xfId="0" applyNumberFormat="1" applyFont="1" applyBorder="1" applyAlignment="1">
      <alignment horizontal="center" wrapText="1"/>
    </xf>
    <xf numFmtId="0" fontId="5" fillId="0" borderId="12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12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49" fontId="8" fillId="0" borderId="12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2" fontId="8" fillId="0" borderId="12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2" fontId="8" fillId="0" borderId="8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164" fontId="6" fillId="0" borderId="14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Q121"/>
  <sheetViews>
    <sheetView tabSelected="1" view="pageBreakPreview" topLeftCell="A58" zoomScaleNormal="100" zoomScaleSheetLayoutView="100" workbookViewId="0">
      <selection activeCell="M65" sqref="M65:N65"/>
    </sheetView>
  </sheetViews>
  <sheetFormatPr defaultRowHeight="15"/>
  <cols>
    <col min="3" max="3" width="37.140625" customWidth="1"/>
    <col min="5" max="5" width="6.85546875" customWidth="1"/>
    <col min="6" max="6" width="1.28515625" customWidth="1"/>
    <col min="7" max="7" width="6.85546875" customWidth="1"/>
    <col min="8" max="8" width="1.7109375" customWidth="1"/>
    <col min="10" max="10" width="6.140625" customWidth="1"/>
    <col min="12" max="12" width="0.7109375" customWidth="1"/>
    <col min="13" max="13" width="5.85546875" customWidth="1"/>
    <col min="14" max="14" width="4.7109375" customWidth="1"/>
    <col min="15" max="15" width="10.7109375" customWidth="1"/>
    <col min="16" max="16" width="5.5703125" customWidth="1"/>
    <col min="17" max="17" width="4.85546875" customWidth="1"/>
  </cols>
  <sheetData>
    <row r="2" spans="2:17" ht="21" customHeight="1">
      <c r="D2" s="1"/>
      <c r="E2" s="1"/>
      <c r="F2" s="1"/>
      <c r="G2" s="1"/>
      <c r="H2" s="1"/>
      <c r="I2" s="1"/>
      <c r="J2" s="1"/>
      <c r="K2" s="1"/>
      <c r="L2" s="1"/>
      <c r="M2" s="1"/>
      <c r="N2" s="38" t="s">
        <v>21</v>
      </c>
      <c r="O2" s="38"/>
      <c r="P2" s="38"/>
      <c r="Q2" s="38"/>
    </row>
    <row r="3" spans="2:17" ht="21" customHeight="1">
      <c r="D3" s="132" t="s">
        <v>22</v>
      </c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</row>
    <row r="4" spans="2:17" ht="15.75">
      <c r="D4" s="132" t="s">
        <v>134</v>
      </c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</row>
    <row r="5" spans="2:17" ht="19.5" customHeight="1">
      <c r="D5" s="132" t="s">
        <v>35</v>
      </c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</row>
    <row r="6" spans="2:17" ht="21" customHeight="1"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2:17" ht="21" customHeight="1"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</row>
    <row r="8" spans="2:17" ht="21" customHeight="1">
      <c r="B8" s="38" t="s">
        <v>23</v>
      </c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spans="2:17" ht="15.75">
      <c r="B9" s="38" t="s">
        <v>34</v>
      </c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spans="2:17" ht="15.75" thickBot="1">
      <c r="O10" s="39" t="s">
        <v>24</v>
      </c>
      <c r="P10" s="40"/>
      <c r="Q10" s="40"/>
    </row>
    <row r="11" spans="2:17" ht="16.5" customHeight="1">
      <c r="B11" s="56" t="s">
        <v>0</v>
      </c>
      <c r="C11" s="57"/>
      <c r="D11" s="53" t="s">
        <v>1</v>
      </c>
      <c r="E11" s="56" t="s">
        <v>2</v>
      </c>
      <c r="F11" s="57"/>
      <c r="G11" s="56" t="s">
        <v>3</v>
      </c>
      <c r="H11" s="57"/>
      <c r="I11" s="56" t="s">
        <v>4</v>
      </c>
      <c r="J11" s="57"/>
      <c r="K11" s="56" t="s">
        <v>5</v>
      </c>
      <c r="L11" s="57"/>
      <c r="M11" s="41" t="s">
        <v>25</v>
      </c>
      <c r="N11" s="42"/>
      <c r="O11" s="62" t="s">
        <v>28</v>
      </c>
      <c r="P11" s="41" t="s">
        <v>33</v>
      </c>
      <c r="Q11" s="42"/>
    </row>
    <row r="12" spans="2:17">
      <c r="B12" s="58"/>
      <c r="C12" s="59"/>
      <c r="D12" s="54"/>
      <c r="E12" s="58"/>
      <c r="F12" s="59"/>
      <c r="G12" s="58"/>
      <c r="H12" s="59"/>
      <c r="I12" s="58"/>
      <c r="J12" s="59"/>
      <c r="K12" s="58"/>
      <c r="L12" s="59"/>
      <c r="M12" s="43"/>
      <c r="N12" s="44"/>
      <c r="O12" s="63"/>
      <c r="P12" s="43"/>
      <c r="Q12" s="44"/>
    </row>
    <row r="13" spans="2:17" ht="12" customHeight="1" thickBot="1">
      <c r="B13" s="58"/>
      <c r="C13" s="59"/>
      <c r="D13" s="54"/>
      <c r="E13" s="58"/>
      <c r="F13" s="59"/>
      <c r="G13" s="58"/>
      <c r="H13" s="59"/>
      <c r="I13" s="58"/>
      <c r="J13" s="59"/>
      <c r="K13" s="58"/>
      <c r="L13" s="59"/>
      <c r="M13" s="43"/>
      <c r="N13" s="44"/>
      <c r="O13" s="63"/>
      <c r="P13" s="43"/>
      <c r="Q13" s="44"/>
    </row>
    <row r="14" spans="2:17" ht="15.75" hidden="1" thickBot="1">
      <c r="B14" s="58"/>
      <c r="C14" s="59"/>
      <c r="D14" s="54"/>
      <c r="E14" s="58"/>
      <c r="F14" s="59"/>
      <c r="G14" s="58"/>
      <c r="H14" s="59"/>
      <c r="I14" s="58"/>
      <c r="J14" s="59"/>
      <c r="K14" s="58"/>
      <c r="L14" s="59"/>
      <c r="M14" s="43"/>
      <c r="N14" s="44"/>
      <c r="O14" s="63"/>
      <c r="P14" s="43"/>
      <c r="Q14" s="44"/>
    </row>
    <row r="15" spans="2:17" ht="3" hidden="1" customHeight="1" thickBot="1">
      <c r="B15" s="60"/>
      <c r="C15" s="61"/>
      <c r="D15" s="55"/>
      <c r="E15" s="60"/>
      <c r="F15" s="61"/>
      <c r="G15" s="60"/>
      <c r="H15" s="61"/>
      <c r="I15" s="60"/>
      <c r="J15" s="61"/>
      <c r="K15" s="60"/>
      <c r="L15" s="61"/>
      <c r="M15" s="45"/>
      <c r="N15" s="46"/>
      <c r="O15" s="64"/>
      <c r="P15" s="45"/>
      <c r="Q15" s="46"/>
    </row>
    <row r="16" spans="2:17" ht="15.75" thickBot="1">
      <c r="B16" s="65" t="s">
        <v>6</v>
      </c>
      <c r="C16" s="50"/>
      <c r="D16" s="28"/>
      <c r="E16" s="47"/>
      <c r="F16" s="48"/>
      <c r="G16" s="47"/>
      <c r="H16" s="48"/>
      <c r="I16" s="47"/>
      <c r="J16" s="48"/>
      <c r="K16" s="47"/>
      <c r="L16" s="48"/>
      <c r="M16" s="49">
        <f>M17</f>
        <v>91143.299999999988</v>
      </c>
      <c r="N16" s="50"/>
      <c r="O16" s="29">
        <f>O17</f>
        <v>25430</v>
      </c>
      <c r="P16" s="51">
        <f>P17</f>
        <v>58923.200000000012</v>
      </c>
      <c r="Q16" s="52"/>
    </row>
    <row r="17" spans="2:17" ht="27" customHeight="1" thickBot="1">
      <c r="B17" s="65" t="s">
        <v>7</v>
      </c>
      <c r="C17" s="50"/>
      <c r="D17" s="37">
        <v>951</v>
      </c>
      <c r="E17" s="47"/>
      <c r="F17" s="48"/>
      <c r="G17" s="47"/>
      <c r="H17" s="48"/>
      <c r="I17" s="47"/>
      <c r="J17" s="48"/>
      <c r="K17" s="47"/>
      <c r="L17" s="48"/>
      <c r="M17" s="49">
        <f>M18+M53+M59+M75+M91+M111+M116</f>
        <v>91143.299999999988</v>
      </c>
      <c r="N17" s="76"/>
      <c r="O17" s="19">
        <f>O18+O53+O59+O75+O91+O111+O116</f>
        <v>25430</v>
      </c>
      <c r="P17" s="89">
        <f>P18+P53+P59+P75+P91+P111+P116</f>
        <v>58923.200000000012</v>
      </c>
      <c r="Q17" s="90"/>
    </row>
    <row r="18" spans="2:17" ht="27" customHeight="1" thickBot="1">
      <c r="B18" s="65" t="s">
        <v>36</v>
      </c>
      <c r="C18" s="50"/>
      <c r="D18" s="37">
        <v>951</v>
      </c>
      <c r="E18" s="74" t="s">
        <v>17</v>
      </c>
      <c r="F18" s="75"/>
      <c r="G18" s="47"/>
      <c r="H18" s="48"/>
      <c r="I18" s="47"/>
      <c r="J18" s="48"/>
      <c r="K18" s="47"/>
      <c r="L18" s="48"/>
      <c r="M18" s="49">
        <f>M19+M29+M33+M37+M41</f>
        <v>8390.7999999999993</v>
      </c>
      <c r="N18" s="76"/>
      <c r="O18" s="19">
        <f>O19+O29+O33+O37+O41</f>
        <v>7399.1</v>
      </c>
      <c r="P18" s="89">
        <f>P19+P29+P33+P37+P41</f>
        <v>4218.8999999999996</v>
      </c>
      <c r="Q18" s="90"/>
    </row>
    <row r="19" spans="2:17" ht="61.5" customHeight="1" thickBot="1">
      <c r="B19" s="72" t="s">
        <v>37</v>
      </c>
      <c r="C19" s="73"/>
      <c r="D19" s="37">
        <v>951</v>
      </c>
      <c r="E19" s="74" t="s">
        <v>17</v>
      </c>
      <c r="F19" s="75"/>
      <c r="G19" s="74" t="s">
        <v>19</v>
      </c>
      <c r="H19" s="75"/>
      <c r="I19" s="74"/>
      <c r="J19" s="75"/>
      <c r="K19" s="74"/>
      <c r="L19" s="75"/>
      <c r="M19" s="49">
        <f>M20</f>
        <v>8035.9999999999991</v>
      </c>
      <c r="N19" s="76"/>
      <c r="O19" s="19">
        <f>O20</f>
        <v>6610.8</v>
      </c>
      <c r="P19" s="89">
        <f>P20</f>
        <v>3483.3999999999996</v>
      </c>
      <c r="Q19" s="90"/>
    </row>
    <row r="20" spans="2:17" ht="48.75" customHeight="1" thickBot="1">
      <c r="B20" s="72" t="s">
        <v>38</v>
      </c>
      <c r="C20" s="73"/>
      <c r="D20" s="37">
        <v>951</v>
      </c>
      <c r="E20" s="74" t="s">
        <v>17</v>
      </c>
      <c r="F20" s="75"/>
      <c r="G20" s="74" t="s">
        <v>19</v>
      </c>
      <c r="H20" s="75"/>
      <c r="I20" s="74" t="s">
        <v>17</v>
      </c>
      <c r="J20" s="75"/>
      <c r="K20" s="74"/>
      <c r="L20" s="75"/>
      <c r="M20" s="49">
        <f>M21+M26</f>
        <v>8035.9999999999991</v>
      </c>
      <c r="N20" s="76"/>
      <c r="O20" s="19">
        <f>O21+O26</f>
        <v>6610.8</v>
      </c>
      <c r="P20" s="89">
        <f>P21+P26</f>
        <v>3483.3999999999996</v>
      </c>
      <c r="Q20" s="90"/>
    </row>
    <row r="21" spans="2:17" ht="27" customHeight="1" thickBot="1">
      <c r="B21" s="72" t="s">
        <v>39</v>
      </c>
      <c r="C21" s="73"/>
      <c r="D21" s="2">
        <v>951</v>
      </c>
      <c r="E21" s="74" t="s">
        <v>17</v>
      </c>
      <c r="F21" s="75"/>
      <c r="G21" s="74" t="s">
        <v>19</v>
      </c>
      <c r="H21" s="75"/>
      <c r="I21" s="74" t="s">
        <v>135</v>
      </c>
      <c r="J21" s="75"/>
      <c r="K21" s="74"/>
      <c r="L21" s="75"/>
      <c r="M21" s="49">
        <f>M22+M23</f>
        <v>8035.7999999999993</v>
      </c>
      <c r="N21" s="76"/>
      <c r="O21" s="19">
        <f>O22+O23</f>
        <v>6610.6</v>
      </c>
      <c r="P21" s="89">
        <f>P22+P23</f>
        <v>3483.2</v>
      </c>
      <c r="Q21" s="90"/>
    </row>
    <row r="22" spans="2:17" ht="60.75" customHeight="1" thickBot="1">
      <c r="B22" s="91" t="s">
        <v>40</v>
      </c>
      <c r="C22" s="92"/>
      <c r="D22" s="3">
        <v>951</v>
      </c>
      <c r="E22" s="68" t="s">
        <v>17</v>
      </c>
      <c r="F22" s="69"/>
      <c r="G22" s="68" t="s">
        <v>19</v>
      </c>
      <c r="H22" s="69"/>
      <c r="I22" s="70" t="s">
        <v>136</v>
      </c>
      <c r="J22" s="71"/>
      <c r="K22" s="70">
        <v>120</v>
      </c>
      <c r="L22" s="71"/>
      <c r="M22" s="66">
        <v>7488.9</v>
      </c>
      <c r="N22" s="67"/>
      <c r="O22" s="8">
        <v>6600.6</v>
      </c>
      <c r="P22" s="66">
        <v>3433.2</v>
      </c>
      <c r="Q22" s="67"/>
    </row>
    <row r="23" spans="2:17" ht="60" customHeight="1">
      <c r="B23" s="83" t="s">
        <v>41</v>
      </c>
      <c r="C23" s="84"/>
      <c r="D23" s="97">
        <v>951</v>
      </c>
      <c r="E23" s="99" t="s">
        <v>17</v>
      </c>
      <c r="F23" s="100"/>
      <c r="G23" s="99" t="s">
        <v>19</v>
      </c>
      <c r="H23" s="100"/>
      <c r="I23" s="103" t="s">
        <v>137</v>
      </c>
      <c r="J23" s="104"/>
      <c r="K23" s="103">
        <v>240</v>
      </c>
      <c r="L23" s="104"/>
      <c r="M23" s="77">
        <v>546.9</v>
      </c>
      <c r="N23" s="78"/>
      <c r="O23" s="107">
        <f>10</f>
        <v>10</v>
      </c>
      <c r="P23" s="77">
        <v>50</v>
      </c>
      <c r="Q23" s="78"/>
    </row>
    <row r="24" spans="2:17" ht="15" hidden="1" customHeight="1">
      <c r="B24" s="85"/>
      <c r="C24" s="86"/>
      <c r="D24" s="119"/>
      <c r="E24" s="115"/>
      <c r="F24" s="116"/>
      <c r="G24" s="115"/>
      <c r="H24" s="116"/>
      <c r="I24" s="111"/>
      <c r="J24" s="112"/>
      <c r="K24" s="111"/>
      <c r="L24" s="112"/>
      <c r="M24" s="79"/>
      <c r="N24" s="80"/>
      <c r="O24" s="154"/>
      <c r="P24" s="79"/>
      <c r="Q24" s="80"/>
    </row>
    <row r="25" spans="2:17" ht="7.5" customHeight="1" thickBot="1">
      <c r="B25" s="87"/>
      <c r="C25" s="88"/>
      <c r="D25" s="98"/>
      <c r="E25" s="101"/>
      <c r="F25" s="102"/>
      <c r="G25" s="101"/>
      <c r="H25" s="102"/>
      <c r="I25" s="105"/>
      <c r="J25" s="106"/>
      <c r="K25" s="105"/>
      <c r="L25" s="106"/>
      <c r="M25" s="81"/>
      <c r="N25" s="82"/>
      <c r="O25" s="108"/>
      <c r="P25" s="81"/>
      <c r="Q25" s="82"/>
    </row>
    <row r="26" spans="2:17" ht="44.25" customHeight="1" thickBot="1">
      <c r="B26" s="91" t="s">
        <v>42</v>
      </c>
      <c r="C26" s="92"/>
      <c r="D26" s="32">
        <v>951</v>
      </c>
      <c r="E26" s="68" t="s">
        <v>17</v>
      </c>
      <c r="F26" s="69"/>
      <c r="G26" s="68" t="s">
        <v>19</v>
      </c>
      <c r="H26" s="69"/>
      <c r="I26" s="70">
        <v>99</v>
      </c>
      <c r="J26" s="71"/>
      <c r="K26" s="70"/>
      <c r="L26" s="71"/>
      <c r="M26" s="66">
        <v>0.2</v>
      </c>
      <c r="N26" s="67"/>
      <c r="O26" s="34">
        <v>0.2</v>
      </c>
      <c r="P26" s="66">
        <v>0.2</v>
      </c>
      <c r="Q26" s="67"/>
    </row>
    <row r="27" spans="2:17" ht="28.5" customHeight="1" thickBot="1">
      <c r="B27" s="91" t="s">
        <v>44</v>
      </c>
      <c r="C27" s="92"/>
      <c r="D27" s="32">
        <v>951</v>
      </c>
      <c r="E27" s="68" t="s">
        <v>17</v>
      </c>
      <c r="F27" s="69"/>
      <c r="G27" s="68" t="s">
        <v>19</v>
      </c>
      <c r="H27" s="69"/>
      <c r="I27" s="70" t="s">
        <v>43</v>
      </c>
      <c r="J27" s="71"/>
      <c r="K27" s="70"/>
      <c r="L27" s="71"/>
      <c r="M27" s="66">
        <v>0.2</v>
      </c>
      <c r="N27" s="67"/>
      <c r="O27" s="34">
        <v>0.2</v>
      </c>
      <c r="P27" s="66">
        <v>0.2</v>
      </c>
      <c r="Q27" s="67"/>
    </row>
    <row r="28" spans="2:17" ht="108" customHeight="1" thickBot="1">
      <c r="B28" s="91" t="s">
        <v>45</v>
      </c>
      <c r="C28" s="92"/>
      <c r="D28" s="3">
        <v>951</v>
      </c>
      <c r="E28" s="68" t="s">
        <v>17</v>
      </c>
      <c r="F28" s="69"/>
      <c r="G28" s="68" t="s">
        <v>19</v>
      </c>
      <c r="H28" s="69"/>
      <c r="I28" s="70" t="s">
        <v>8</v>
      </c>
      <c r="J28" s="71"/>
      <c r="K28" s="70">
        <v>240</v>
      </c>
      <c r="L28" s="71"/>
      <c r="M28" s="66">
        <v>0.2</v>
      </c>
      <c r="N28" s="67"/>
      <c r="O28" s="8">
        <v>0.2</v>
      </c>
      <c r="P28" s="66">
        <v>0.2</v>
      </c>
      <c r="Q28" s="67"/>
    </row>
    <row r="29" spans="2:17" ht="52.5" customHeight="1" thickBot="1">
      <c r="B29" s="93" t="s">
        <v>46</v>
      </c>
      <c r="C29" s="94"/>
      <c r="D29" s="36">
        <v>951</v>
      </c>
      <c r="E29" s="68" t="s">
        <v>17</v>
      </c>
      <c r="F29" s="69"/>
      <c r="G29" s="68" t="s">
        <v>29</v>
      </c>
      <c r="H29" s="69"/>
      <c r="I29" s="70"/>
      <c r="J29" s="71"/>
      <c r="K29" s="70"/>
      <c r="L29" s="71"/>
      <c r="M29" s="66">
        <v>134.80000000000001</v>
      </c>
      <c r="N29" s="67"/>
      <c r="O29" s="34">
        <v>0</v>
      </c>
      <c r="P29" s="66">
        <v>0</v>
      </c>
      <c r="Q29" s="67"/>
    </row>
    <row r="30" spans="2:17" ht="52.5" customHeight="1" thickBot="1">
      <c r="B30" s="93" t="s">
        <v>47</v>
      </c>
      <c r="C30" s="94"/>
      <c r="D30" s="36">
        <v>951</v>
      </c>
      <c r="E30" s="68" t="s">
        <v>17</v>
      </c>
      <c r="F30" s="69"/>
      <c r="G30" s="68" t="s">
        <v>29</v>
      </c>
      <c r="H30" s="69"/>
      <c r="I30" s="70">
        <v>99</v>
      </c>
      <c r="J30" s="71"/>
      <c r="K30" s="70"/>
      <c r="L30" s="71"/>
      <c r="M30" s="66">
        <v>134.80000000000001</v>
      </c>
      <c r="N30" s="67"/>
      <c r="O30" s="34">
        <v>0</v>
      </c>
      <c r="P30" s="66">
        <v>0</v>
      </c>
      <c r="Q30" s="67"/>
    </row>
    <row r="31" spans="2:17" ht="36" customHeight="1" thickBot="1">
      <c r="B31" s="93" t="s">
        <v>44</v>
      </c>
      <c r="C31" s="94"/>
      <c r="D31" s="36">
        <v>951</v>
      </c>
      <c r="E31" s="68" t="s">
        <v>17</v>
      </c>
      <c r="F31" s="69"/>
      <c r="G31" s="68" t="s">
        <v>29</v>
      </c>
      <c r="H31" s="69"/>
      <c r="I31" s="70" t="s">
        <v>48</v>
      </c>
      <c r="J31" s="71"/>
      <c r="K31" s="70"/>
      <c r="L31" s="71"/>
      <c r="M31" s="66">
        <v>134.80000000000001</v>
      </c>
      <c r="N31" s="67"/>
      <c r="O31" s="34">
        <v>0</v>
      </c>
      <c r="P31" s="66">
        <v>0</v>
      </c>
      <c r="Q31" s="67"/>
    </row>
    <row r="32" spans="2:17" ht="132.75" customHeight="1" thickBot="1">
      <c r="B32" s="93" t="s">
        <v>49</v>
      </c>
      <c r="C32" s="94"/>
      <c r="D32" s="27">
        <v>951</v>
      </c>
      <c r="E32" s="68" t="s">
        <v>17</v>
      </c>
      <c r="F32" s="69"/>
      <c r="G32" s="68" t="s">
        <v>29</v>
      </c>
      <c r="H32" s="69"/>
      <c r="I32" s="70" t="s">
        <v>30</v>
      </c>
      <c r="J32" s="71"/>
      <c r="K32" s="70">
        <v>540</v>
      </c>
      <c r="L32" s="71"/>
      <c r="M32" s="66">
        <v>134.80000000000001</v>
      </c>
      <c r="N32" s="67"/>
      <c r="O32" s="26">
        <v>0</v>
      </c>
      <c r="P32" s="66">
        <v>0</v>
      </c>
      <c r="Q32" s="67"/>
    </row>
    <row r="33" spans="2:17" ht="33.75" customHeight="1" thickBot="1">
      <c r="B33" s="93" t="s">
        <v>50</v>
      </c>
      <c r="C33" s="94"/>
      <c r="D33" s="36">
        <v>951</v>
      </c>
      <c r="E33" s="68" t="s">
        <v>17</v>
      </c>
      <c r="F33" s="69"/>
      <c r="G33" s="68" t="s">
        <v>31</v>
      </c>
      <c r="H33" s="69"/>
      <c r="I33" s="70"/>
      <c r="J33" s="71"/>
      <c r="K33" s="70"/>
      <c r="L33" s="71"/>
      <c r="M33" s="66">
        <v>0</v>
      </c>
      <c r="N33" s="67"/>
      <c r="O33" s="34">
        <v>402.3</v>
      </c>
      <c r="P33" s="66">
        <v>0</v>
      </c>
      <c r="Q33" s="67"/>
    </row>
    <row r="34" spans="2:17" ht="39.75" customHeight="1" thickBot="1">
      <c r="B34" s="93" t="s">
        <v>42</v>
      </c>
      <c r="C34" s="94"/>
      <c r="D34" s="36">
        <v>951</v>
      </c>
      <c r="E34" s="68" t="s">
        <v>17</v>
      </c>
      <c r="F34" s="69"/>
      <c r="G34" s="68" t="s">
        <v>31</v>
      </c>
      <c r="H34" s="69"/>
      <c r="I34" s="70">
        <v>99</v>
      </c>
      <c r="J34" s="71"/>
      <c r="K34" s="70"/>
      <c r="L34" s="71"/>
      <c r="M34" s="66">
        <v>0</v>
      </c>
      <c r="N34" s="67"/>
      <c r="O34" s="34">
        <v>402.3</v>
      </c>
      <c r="P34" s="66">
        <v>0</v>
      </c>
      <c r="Q34" s="67"/>
    </row>
    <row r="35" spans="2:17" ht="29.25" customHeight="1" thickBot="1">
      <c r="B35" s="93" t="s">
        <v>44</v>
      </c>
      <c r="C35" s="94"/>
      <c r="D35" s="36">
        <v>951</v>
      </c>
      <c r="E35" s="68" t="s">
        <v>17</v>
      </c>
      <c r="F35" s="69"/>
      <c r="G35" s="68" t="s">
        <v>31</v>
      </c>
      <c r="H35" s="69"/>
      <c r="I35" s="70" t="s">
        <v>48</v>
      </c>
      <c r="J35" s="71"/>
      <c r="K35" s="70"/>
      <c r="L35" s="71"/>
      <c r="M35" s="66">
        <v>0</v>
      </c>
      <c r="N35" s="67"/>
      <c r="O35" s="34">
        <v>402.3</v>
      </c>
      <c r="P35" s="66">
        <v>0</v>
      </c>
      <c r="Q35" s="67"/>
    </row>
    <row r="36" spans="2:17" ht="47.25" customHeight="1" thickBot="1">
      <c r="B36" s="93" t="s">
        <v>51</v>
      </c>
      <c r="C36" s="94"/>
      <c r="D36" s="20">
        <v>951</v>
      </c>
      <c r="E36" s="68" t="s">
        <v>17</v>
      </c>
      <c r="F36" s="69"/>
      <c r="G36" s="68" t="s">
        <v>31</v>
      </c>
      <c r="H36" s="69"/>
      <c r="I36" s="70" t="s">
        <v>32</v>
      </c>
      <c r="J36" s="71"/>
      <c r="K36" s="70">
        <v>880</v>
      </c>
      <c r="L36" s="71"/>
      <c r="M36" s="66">
        <v>0</v>
      </c>
      <c r="N36" s="67"/>
      <c r="O36" s="21">
        <v>402.3</v>
      </c>
      <c r="P36" s="66">
        <v>0</v>
      </c>
      <c r="Q36" s="67"/>
    </row>
    <row r="37" spans="2:17" ht="31.5" customHeight="1" thickBot="1">
      <c r="B37" s="95" t="s">
        <v>52</v>
      </c>
      <c r="C37" s="96"/>
      <c r="D37" s="36">
        <v>951</v>
      </c>
      <c r="E37" s="68" t="s">
        <v>17</v>
      </c>
      <c r="F37" s="69"/>
      <c r="G37" s="68">
        <v>11</v>
      </c>
      <c r="H37" s="69"/>
      <c r="I37" s="70"/>
      <c r="J37" s="71"/>
      <c r="K37" s="70"/>
      <c r="L37" s="71"/>
      <c r="M37" s="66">
        <v>42.5</v>
      </c>
      <c r="N37" s="67"/>
      <c r="O37" s="34">
        <v>10</v>
      </c>
      <c r="P37" s="66">
        <v>10</v>
      </c>
      <c r="Q37" s="67"/>
    </row>
    <row r="38" spans="2:17" ht="37.5" customHeight="1" thickBot="1">
      <c r="B38" s="95" t="s">
        <v>42</v>
      </c>
      <c r="C38" s="96"/>
      <c r="D38" s="36">
        <v>951</v>
      </c>
      <c r="E38" s="68" t="s">
        <v>17</v>
      </c>
      <c r="F38" s="69"/>
      <c r="G38" s="68">
        <v>11</v>
      </c>
      <c r="H38" s="69"/>
      <c r="I38" s="70">
        <v>99</v>
      </c>
      <c r="J38" s="71"/>
      <c r="K38" s="70"/>
      <c r="L38" s="71"/>
      <c r="M38" s="66">
        <v>42.5</v>
      </c>
      <c r="N38" s="67"/>
      <c r="O38" s="34">
        <v>10</v>
      </c>
      <c r="P38" s="66">
        <v>10</v>
      </c>
      <c r="Q38" s="67"/>
    </row>
    <row r="39" spans="2:17" ht="28.5" customHeight="1" thickBot="1">
      <c r="B39" s="95" t="s">
        <v>53</v>
      </c>
      <c r="C39" s="96"/>
      <c r="D39" s="36">
        <v>951</v>
      </c>
      <c r="E39" s="68" t="s">
        <v>17</v>
      </c>
      <c r="F39" s="69"/>
      <c r="G39" s="68">
        <v>11</v>
      </c>
      <c r="H39" s="69"/>
      <c r="I39" s="70" t="s">
        <v>54</v>
      </c>
      <c r="J39" s="71"/>
      <c r="K39" s="70"/>
      <c r="L39" s="71"/>
      <c r="M39" s="66">
        <v>42.5</v>
      </c>
      <c r="N39" s="67"/>
      <c r="O39" s="34">
        <v>10</v>
      </c>
      <c r="P39" s="66">
        <v>10</v>
      </c>
      <c r="Q39" s="67"/>
    </row>
    <row r="40" spans="2:17" ht="48.75" customHeight="1" thickBot="1">
      <c r="B40" s="95" t="s">
        <v>55</v>
      </c>
      <c r="C40" s="96"/>
      <c r="D40" s="20">
        <v>951</v>
      </c>
      <c r="E40" s="68" t="s">
        <v>17</v>
      </c>
      <c r="F40" s="69"/>
      <c r="G40" s="68">
        <v>11</v>
      </c>
      <c r="H40" s="69"/>
      <c r="I40" s="70" t="s">
        <v>9</v>
      </c>
      <c r="J40" s="71"/>
      <c r="K40" s="70">
        <v>870</v>
      </c>
      <c r="L40" s="71"/>
      <c r="M40" s="66">
        <v>42.5</v>
      </c>
      <c r="N40" s="67"/>
      <c r="O40" s="21">
        <v>10</v>
      </c>
      <c r="P40" s="66">
        <v>10</v>
      </c>
      <c r="Q40" s="67"/>
    </row>
    <row r="41" spans="2:17" ht="20.25" customHeight="1" thickBot="1">
      <c r="B41" s="91" t="s">
        <v>56</v>
      </c>
      <c r="C41" s="92"/>
      <c r="D41" s="36">
        <v>951</v>
      </c>
      <c r="E41" s="68" t="s">
        <v>17</v>
      </c>
      <c r="F41" s="69"/>
      <c r="G41" s="68">
        <v>13</v>
      </c>
      <c r="H41" s="69"/>
      <c r="I41" s="70"/>
      <c r="J41" s="71"/>
      <c r="K41" s="70"/>
      <c r="L41" s="71"/>
      <c r="M41" s="66">
        <f>M42+M46</f>
        <v>177.5</v>
      </c>
      <c r="N41" s="67"/>
      <c r="O41" s="34">
        <f>O42+O46+O49</f>
        <v>376</v>
      </c>
      <c r="P41" s="66">
        <f>P42+P46+P49</f>
        <v>725.5</v>
      </c>
      <c r="Q41" s="67"/>
    </row>
    <row r="42" spans="2:17" ht="30.75" customHeight="1" thickBot="1">
      <c r="B42" s="91" t="s">
        <v>57</v>
      </c>
      <c r="C42" s="92"/>
      <c r="D42" s="36">
        <v>951</v>
      </c>
      <c r="E42" s="68" t="s">
        <v>17</v>
      </c>
      <c r="F42" s="69"/>
      <c r="G42" s="68">
        <v>13</v>
      </c>
      <c r="H42" s="69"/>
      <c r="I42" s="68" t="s">
        <v>17</v>
      </c>
      <c r="J42" s="69"/>
      <c r="K42" s="70"/>
      <c r="L42" s="71"/>
      <c r="M42" s="66">
        <f>M43</f>
        <v>135.5</v>
      </c>
      <c r="N42" s="67"/>
      <c r="O42" s="34">
        <f>O43</f>
        <v>30</v>
      </c>
      <c r="P42" s="66">
        <f>P43</f>
        <v>135.5</v>
      </c>
      <c r="Q42" s="67"/>
    </row>
    <row r="43" spans="2:17" ht="35.25" customHeight="1" thickBot="1">
      <c r="B43" s="91" t="s">
        <v>39</v>
      </c>
      <c r="C43" s="92"/>
      <c r="D43" s="36">
        <v>951</v>
      </c>
      <c r="E43" s="68" t="s">
        <v>17</v>
      </c>
      <c r="F43" s="69"/>
      <c r="G43" s="68">
        <v>13</v>
      </c>
      <c r="H43" s="69"/>
      <c r="I43" s="70" t="s">
        <v>135</v>
      </c>
      <c r="J43" s="71"/>
      <c r="K43" s="70"/>
      <c r="L43" s="71"/>
      <c r="M43" s="66">
        <f>M44+M45</f>
        <v>135.5</v>
      </c>
      <c r="N43" s="67"/>
      <c r="O43" s="34">
        <f>O44+O45</f>
        <v>30</v>
      </c>
      <c r="P43" s="66">
        <f>P44+P45</f>
        <v>135.5</v>
      </c>
      <c r="Q43" s="67"/>
    </row>
    <row r="44" spans="2:17" ht="28.5" customHeight="1" thickBot="1">
      <c r="B44" s="91" t="s">
        <v>58</v>
      </c>
      <c r="C44" s="92"/>
      <c r="D44" s="36">
        <v>951</v>
      </c>
      <c r="E44" s="68" t="s">
        <v>17</v>
      </c>
      <c r="F44" s="69"/>
      <c r="G44" s="68">
        <v>13</v>
      </c>
      <c r="H44" s="69"/>
      <c r="I44" s="70" t="s">
        <v>138</v>
      </c>
      <c r="J44" s="71"/>
      <c r="K44" s="70">
        <v>850</v>
      </c>
      <c r="L44" s="71"/>
      <c r="M44" s="66">
        <v>20</v>
      </c>
      <c r="N44" s="67"/>
      <c r="O44" s="34">
        <v>20</v>
      </c>
      <c r="P44" s="66">
        <v>20</v>
      </c>
      <c r="Q44" s="67"/>
    </row>
    <row r="45" spans="2:17" ht="39" customHeight="1" thickBot="1">
      <c r="B45" s="91" t="s">
        <v>59</v>
      </c>
      <c r="C45" s="92"/>
      <c r="D45" s="4">
        <v>951</v>
      </c>
      <c r="E45" s="68" t="s">
        <v>17</v>
      </c>
      <c r="F45" s="69"/>
      <c r="G45" s="68">
        <v>13</v>
      </c>
      <c r="H45" s="69"/>
      <c r="I45" s="70" t="s">
        <v>139</v>
      </c>
      <c r="J45" s="71"/>
      <c r="K45" s="70">
        <v>850</v>
      </c>
      <c r="L45" s="71"/>
      <c r="M45" s="66">
        <v>115.5</v>
      </c>
      <c r="N45" s="67"/>
      <c r="O45" s="8">
        <v>10</v>
      </c>
      <c r="P45" s="66">
        <v>115.5</v>
      </c>
      <c r="Q45" s="67"/>
    </row>
    <row r="46" spans="2:17" ht="48.75" customHeight="1" thickBot="1">
      <c r="B46" s="91" t="s">
        <v>60</v>
      </c>
      <c r="C46" s="92"/>
      <c r="D46" s="32">
        <v>951</v>
      </c>
      <c r="E46" s="68" t="s">
        <v>17</v>
      </c>
      <c r="F46" s="69"/>
      <c r="G46" s="68">
        <v>13</v>
      </c>
      <c r="H46" s="69"/>
      <c r="I46" s="68" t="s">
        <v>29</v>
      </c>
      <c r="J46" s="69"/>
      <c r="K46" s="70"/>
      <c r="L46" s="71"/>
      <c r="M46" s="66">
        <v>42</v>
      </c>
      <c r="N46" s="67"/>
      <c r="O46" s="34">
        <v>12.7</v>
      </c>
      <c r="P46" s="66">
        <v>35</v>
      </c>
      <c r="Q46" s="67"/>
    </row>
    <row r="47" spans="2:17" ht="48.75" customHeight="1" thickBot="1">
      <c r="B47" s="91" t="s">
        <v>62</v>
      </c>
      <c r="C47" s="92"/>
      <c r="D47" s="32">
        <v>951</v>
      </c>
      <c r="E47" s="68" t="s">
        <v>17</v>
      </c>
      <c r="F47" s="69"/>
      <c r="G47" s="68">
        <v>13</v>
      </c>
      <c r="H47" s="69"/>
      <c r="I47" s="68" t="s">
        <v>63</v>
      </c>
      <c r="J47" s="69"/>
      <c r="K47" s="70"/>
      <c r="L47" s="71"/>
      <c r="M47" s="66">
        <v>42</v>
      </c>
      <c r="N47" s="67"/>
      <c r="O47" s="34">
        <v>12.7</v>
      </c>
      <c r="P47" s="66">
        <v>35</v>
      </c>
      <c r="Q47" s="67"/>
    </row>
    <row r="48" spans="2:17" ht="79.5" customHeight="1" thickBot="1">
      <c r="B48" s="91" t="s">
        <v>61</v>
      </c>
      <c r="C48" s="92"/>
      <c r="D48" s="32">
        <v>951</v>
      </c>
      <c r="E48" s="68" t="s">
        <v>17</v>
      </c>
      <c r="F48" s="69"/>
      <c r="G48" s="68">
        <v>13</v>
      </c>
      <c r="H48" s="69"/>
      <c r="I48" s="70" t="s">
        <v>64</v>
      </c>
      <c r="J48" s="71"/>
      <c r="K48" s="70">
        <v>240</v>
      </c>
      <c r="L48" s="71"/>
      <c r="M48" s="66">
        <v>42</v>
      </c>
      <c r="N48" s="67"/>
      <c r="O48" s="34">
        <v>12.7</v>
      </c>
      <c r="P48" s="66">
        <v>35</v>
      </c>
      <c r="Q48" s="67"/>
    </row>
    <row r="49" spans="2:17" ht="30.75" customHeight="1" thickBot="1">
      <c r="B49" s="91" t="s">
        <v>42</v>
      </c>
      <c r="C49" s="92"/>
      <c r="D49" s="32">
        <v>951</v>
      </c>
      <c r="E49" s="68" t="s">
        <v>17</v>
      </c>
      <c r="F49" s="69"/>
      <c r="G49" s="68">
        <v>13</v>
      </c>
      <c r="H49" s="69"/>
      <c r="I49" s="70">
        <v>99</v>
      </c>
      <c r="J49" s="71"/>
      <c r="K49" s="70"/>
      <c r="L49" s="71"/>
      <c r="M49" s="66">
        <v>0</v>
      </c>
      <c r="N49" s="67"/>
      <c r="O49" s="34">
        <f>O50</f>
        <v>333.3</v>
      </c>
      <c r="P49" s="66">
        <f>P50</f>
        <v>555</v>
      </c>
      <c r="Q49" s="67"/>
    </row>
    <row r="50" spans="2:17" ht="27.75" customHeight="1" thickBot="1">
      <c r="B50" s="91" t="s">
        <v>44</v>
      </c>
      <c r="C50" s="92"/>
      <c r="D50" s="32">
        <v>951</v>
      </c>
      <c r="E50" s="68" t="s">
        <v>17</v>
      </c>
      <c r="F50" s="69"/>
      <c r="G50" s="68">
        <v>13</v>
      </c>
      <c r="H50" s="69"/>
      <c r="I50" s="70" t="s">
        <v>43</v>
      </c>
      <c r="J50" s="71"/>
      <c r="K50" s="70"/>
      <c r="L50" s="71"/>
      <c r="M50" s="66">
        <v>0</v>
      </c>
      <c r="N50" s="67"/>
      <c r="O50" s="34">
        <f>O51</f>
        <v>333.3</v>
      </c>
      <c r="P50" s="66">
        <f>P51</f>
        <v>555</v>
      </c>
      <c r="Q50" s="67"/>
    </row>
    <row r="51" spans="2:17" ht="13.5" customHeight="1">
      <c r="B51" s="134" t="s">
        <v>65</v>
      </c>
      <c r="C51" s="135"/>
      <c r="D51" s="97">
        <v>951</v>
      </c>
      <c r="E51" s="99" t="s">
        <v>17</v>
      </c>
      <c r="F51" s="100"/>
      <c r="G51" s="99">
        <v>13</v>
      </c>
      <c r="H51" s="100"/>
      <c r="I51" s="103" t="s">
        <v>10</v>
      </c>
      <c r="J51" s="104"/>
      <c r="K51" s="103">
        <v>880</v>
      </c>
      <c r="L51" s="104"/>
      <c r="M51" s="77">
        <v>0</v>
      </c>
      <c r="N51" s="78"/>
      <c r="O51" s="107">
        <v>333.3</v>
      </c>
      <c r="P51" s="77">
        <v>555</v>
      </c>
      <c r="Q51" s="78"/>
    </row>
    <row r="52" spans="2:17" ht="13.5" customHeight="1" thickBot="1">
      <c r="B52" s="136"/>
      <c r="C52" s="137"/>
      <c r="D52" s="98"/>
      <c r="E52" s="101"/>
      <c r="F52" s="102"/>
      <c r="G52" s="101"/>
      <c r="H52" s="102"/>
      <c r="I52" s="105"/>
      <c r="J52" s="106"/>
      <c r="K52" s="105"/>
      <c r="L52" s="106"/>
      <c r="M52" s="81"/>
      <c r="N52" s="82"/>
      <c r="O52" s="108"/>
      <c r="P52" s="81"/>
      <c r="Q52" s="82"/>
    </row>
    <row r="53" spans="2:17" ht="14.25" customHeight="1" thickBot="1">
      <c r="B53" s="91" t="s">
        <v>66</v>
      </c>
      <c r="C53" s="92"/>
      <c r="D53" s="32">
        <v>951</v>
      </c>
      <c r="E53" s="68" t="s">
        <v>14</v>
      </c>
      <c r="F53" s="69"/>
      <c r="G53" s="68" t="s">
        <v>15</v>
      </c>
      <c r="H53" s="69"/>
      <c r="I53" s="70"/>
      <c r="J53" s="71"/>
      <c r="K53" s="70"/>
      <c r="L53" s="71"/>
      <c r="M53" s="66">
        <f>M54</f>
        <v>164.3</v>
      </c>
      <c r="N53" s="67"/>
      <c r="O53" s="34">
        <f t="shared" ref="O53:P56" si="0">O54</f>
        <v>179.3</v>
      </c>
      <c r="P53" s="66">
        <f t="shared" si="0"/>
        <v>185.6</v>
      </c>
      <c r="Q53" s="67"/>
    </row>
    <row r="54" spans="2:17" ht="29.25" customHeight="1" thickBot="1">
      <c r="B54" s="91" t="s">
        <v>67</v>
      </c>
      <c r="C54" s="92"/>
      <c r="D54" s="32">
        <v>951</v>
      </c>
      <c r="E54" s="68" t="s">
        <v>14</v>
      </c>
      <c r="F54" s="69"/>
      <c r="G54" s="68" t="s">
        <v>15</v>
      </c>
      <c r="H54" s="69"/>
      <c r="I54" s="70"/>
      <c r="J54" s="71"/>
      <c r="K54" s="70"/>
      <c r="L54" s="71"/>
      <c r="M54" s="66">
        <f>M55</f>
        <v>164.3</v>
      </c>
      <c r="N54" s="67"/>
      <c r="O54" s="34">
        <f t="shared" si="0"/>
        <v>179.3</v>
      </c>
      <c r="P54" s="66">
        <f t="shared" si="0"/>
        <v>185.6</v>
      </c>
      <c r="Q54" s="67"/>
    </row>
    <row r="55" spans="2:17" ht="36" customHeight="1" thickBot="1">
      <c r="B55" s="91" t="s">
        <v>68</v>
      </c>
      <c r="C55" s="92"/>
      <c r="D55" s="32">
        <v>951</v>
      </c>
      <c r="E55" s="68" t="s">
        <v>14</v>
      </c>
      <c r="F55" s="69"/>
      <c r="G55" s="68" t="s">
        <v>15</v>
      </c>
      <c r="H55" s="69"/>
      <c r="I55" s="70">
        <v>99</v>
      </c>
      <c r="J55" s="71"/>
      <c r="K55" s="70"/>
      <c r="L55" s="71"/>
      <c r="M55" s="66">
        <f>M56</f>
        <v>164.3</v>
      </c>
      <c r="N55" s="67"/>
      <c r="O55" s="34">
        <f t="shared" si="0"/>
        <v>179.3</v>
      </c>
      <c r="P55" s="66">
        <f t="shared" si="0"/>
        <v>185.6</v>
      </c>
      <c r="Q55" s="67"/>
    </row>
    <row r="56" spans="2:17" ht="21.75" customHeight="1" thickBot="1">
      <c r="B56" s="91" t="s">
        <v>69</v>
      </c>
      <c r="C56" s="92"/>
      <c r="D56" s="32">
        <v>951</v>
      </c>
      <c r="E56" s="68" t="s">
        <v>14</v>
      </c>
      <c r="F56" s="69"/>
      <c r="G56" s="68" t="s">
        <v>15</v>
      </c>
      <c r="H56" s="69"/>
      <c r="I56" s="70" t="s">
        <v>43</v>
      </c>
      <c r="J56" s="71"/>
      <c r="K56" s="70"/>
      <c r="L56" s="71"/>
      <c r="M56" s="66">
        <f>M57+M58</f>
        <v>164.3</v>
      </c>
      <c r="N56" s="67"/>
      <c r="O56" s="34">
        <f t="shared" si="0"/>
        <v>179.3</v>
      </c>
      <c r="P56" s="66">
        <f t="shared" si="0"/>
        <v>185.6</v>
      </c>
      <c r="Q56" s="67"/>
    </row>
    <row r="57" spans="2:17" ht="71.25" customHeight="1" thickBot="1">
      <c r="B57" s="91" t="s">
        <v>70</v>
      </c>
      <c r="C57" s="92"/>
      <c r="D57" s="3">
        <v>951</v>
      </c>
      <c r="E57" s="68" t="s">
        <v>14</v>
      </c>
      <c r="F57" s="69"/>
      <c r="G57" s="68" t="s">
        <v>15</v>
      </c>
      <c r="H57" s="69"/>
      <c r="I57" s="70" t="s">
        <v>11</v>
      </c>
      <c r="J57" s="71"/>
      <c r="K57" s="70">
        <v>120</v>
      </c>
      <c r="L57" s="71"/>
      <c r="M57" s="66">
        <v>159.30000000000001</v>
      </c>
      <c r="N57" s="67"/>
      <c r="O57" s="8">
        <v>179.3</v>
      </c>
      <c r="P57" s="66">
        <v>185.6</v>
      </c>
      <c r="Q57" s="67"/>
    </row>
    <row r="58" spans="2:17" ht="80.25" customHeight="1" thickBot="1">
      <c r="B58" s="91" t="s">
        <v>70</v>
      </c>
      <c r="C58" s="92"/>
      <c r="D58" s="3">
        <v>951</v>
      </c>
      <c r="E58" s="68" t="s">
        <v>14</v>
      </c>
      <c r="F58" s="69"/>
      <c r="G58" s="68" t="s">
        <v>15</v>
      </c>
      <c r="H58" s="69"/>
      <c r="I58" s="70" t="s">
        <v>11</v>
      </c>
      <c r="J58" s="71"/>
      <c r="K58" s="70">
        <v>240</v>
      </c>
      <c r="L58" s="71"/>
      <c r="M58" s="66">
        <v>5</v>
      </c>
      <c r="N58" s="67"/>
      <c r="O58" s="8">
        <v>0</v>
      </c>
      <c r="P58" s="66">
        <v>0</v>
      </c>
      <c r="Q58" s="67"/>
    </row>
    <row r="59" spans="2:17" ht="37.5" customHeight="1" thickBot="1">
      <c r="B59" s="91" t="s">
        <v>71</v>
      </c>
      <c r="C59" s="92"/>
      <c r="D59" s="32">
        <v>951</v>
      </c>
      <c r="E59" s="68" t="s">
        <v>15</v>
      </c>
      <c r="F59" s="69"/>
      <c r="G59" s="68"/>
      <c r="H59" s="69"/>
      <c r="I59" s="70"/>
      <c r="J59" s="71"/>
      <c r="K59" s="70"/>
      <c r="L59" s="71"/>
      <c r="M59" s="66">
        <f>M60</f>
        <v>315.5</v>
      </c>
      <c r="N59" s="71"/>
      <c r="O59" s="32">
        <f>O60</f>
        <v>4.4000000000000004</v>
      </c>
      <c r="P59" s="70">
        <f>P60</f>
        <v>4.4000000000000004</v>
      </c>
      <c r="Q59" s="71"/>
    </row>
    <row r="60" spans="2:17" ht="63.75" customHeight="1" thickBot="1">
      <c r="B60" s="91" t="s">
        <v>72</v>
      </c>
      <c r="C60" s="92"/>
      <c r="D60" s="32">
        <v>951</v>
      </c>
      <c r="E60" s="68" t="s">
        <v>15</v>
      </c>
      <c r="F60" s="69"/>
      <c r="G60" s="68">
        <v>10</v>
      </c>
      <c r="H60" s="69"/>
      <c r="I60" s="70"/>
      <c r="J60" s="71"/>
      <c r="K60" s="70"/>
      <c r="L60" s="71"/>
      <c r="M60" s="66">
        <f>M61</f>
        <v>315.5</v>
      </c>
      <c r="N60" s="67"/>
      <c r="O60" s="32">
        <f>O61</f>
        <v>4.4000000000000004</v>
      </c>
      <c r="P60" s="70">
        <f>P61</f>
        <v>4.4000000000000004</v>
      </c>
      <c r="Q60" s="71"/>
    </row>
    <row r="61" spans="2:17" ht="74.25" customHeight="1" thickBot="1">
      <c r="B61" s="91" t="s">
        <v>73</v>
      </c>
      <c r="C61" s="92"/>
      <c r="D61" s="32">
        <v>951</v>
      </c>
      <c r="E61" s="68" t="s">
        <v>15</v>
      </c>
      <c r="F61" s="69"/>
      <c r="G61" s="68">
        <v>10</v>
      </c>
      <c r="H61" s="69"/>
      <c r="I61" s="68" t="s">
        <v>15</v>
      </c>
      <c r="J61" s="69"/>
      <c r="K61" s="70"/>
      <c r="L61" s="71"/>
      <c r="M61" s="66">
        <f>M62+M64</f>
        <v>315.5</v>
      </c>
      <c r="N61" s="71"/>
      <c r="O61" s="32">
        <f>O62+O64</f>
        <v>4.4000000000000004</v>
      </c>
      <c r="P61" s="70">
        <f>P62+P64</f>
        <v>4.4000000000000004</v>
      </c>
      <c r="Q61" s="71"/>
    </row>
    <row r="62" spans="2:17" ht="31.5" customHeight="1" thickBot="1">
      <c r="B62" s="91" t="s">
        <v>74</v>
      </c>
      <c r="C62" s="92"/>
      <c r="D62" s="32">
        <v>951</v>
      </c>
      <c r="E62" s="68" t="s">
        <v>15</v>
      </c>
      <c r="F62" s="69"/>
      <c r="G62" s="68">
        <v>10</v>
      </c>
      <c r="H62" s="69"/>
      <c r="I62" s="70" t="s">
        <v>75</v>
      </c>
      <c r="J62" s="71"/>
      <c r="K62" s="70"/>
      <c r="L62" s="71"/>
      <c r="M62" s="66">
        <f>M63</f>
        <v>83.9</v>
      </c>
      <c r="N62" s="67"/>
      <c r="O62" s="32">
        <f>O63</f>
        <v>2.1</v>
      </c>
      <c r="P62" s="70">
        <f>P63</f>
        <v>2.1</v>
      </c>
      <c r="Q62" s="71"/>
    </row>
    <row r="63" spans="2:17" ht="48" customHeight="1" thickBot="1">
      <c r="B63" s="91" t="s">
        <v>78</v>
      </c>
      <c r="C63" s="92"/>
      <c r="D63" s="3">
        <v>951</v>
      </c>
      <c r="E63" s="68" t="s">
        <v>15</v>
      </c>
      <c r="F63" s="69"/>
      <c r="G63" s="68">
        <v>10</v>
      </c>
      <c r="H63" s="69"/>
      <c r="I63" s="70" t="s">
        <v>76</v>
      </c>
      <c r="J63" s="71"/>
      <c r="K63" s="70">
        <v>240</v>
      </c>
      <c r="L63" s="71"/>
      <c r="M63" s="70">
        <v>83.9</v>
      </c>
      <c r="N63" s="71"/>
      <c r="O63" s="3">
        <v>2.1</v>
      </c>
      <c r="P63" s="70">
        <v>2.1</v>
      </c>
      <c r="Q63" s="71"/>
    </row>
    <row r="64" spans="2:17" ht="38.25" customHeight="1" thickBot="1">
      <c r="B64" s="91" t="s">
        <v>83</v>
      </c>
      <c r="C64" s="92"/>
      <c r="D64" s="32">
        <v>951</v>
      </c>
      <c r="E64" s="68" t="s">
        <v>15</v>
      </c>
      <c r="F64" s="69"/>
      <c r="G64" s="68">
        <v>10</v>
      </c>
      <c r="H64" s="69"/>
      <c r="I64" s="70" t="s">
        <v>77</v>
      </c>
      <c r="J64" s="71"/>
      <c r="K64" s="70"/>
      <c r="L64" s="71"/>
      <c r="M64" s="66">
        <v>231.6</v>
      </c>
      <c r="N64" s="67"/>
      <c r="O64" s="32">
        <v>2.2999999999999998</v>
      </c>
      <c r="P64" s="70">
        <v>2.2999999999999998</v>
      </c>
      <c r="Q64" s="71"/>
    </row>
    <row r="65" spans="2:17" ht="87.75" customHeight="1" thickBot="1">
      <c r="B65" s="91" t="s">
        <v>79</v>
      </c>
      <c r="C65" s="92"/>
      <c r="D65" s="3">
        <v>951</v>
      </c>
      <c r="E65" s="68" t="s">
        <v>15</v>
      </c>
      <c r="F65" s="69"/>
      <c r="G65" s="68">
        <v>10</v>
      </c>
      <c r="H65" s="69"/>
      <c r="I65" s="70" t="s">
        <v>81</v>
      </c>
      <c r="J65" s="71"/>
      <c r="K65" s="70">
        <v>240</v>
      </c>
      <c r="L65" s="71"/>
      <c r="M65" s="66">
        <v>0</v>
      </c>
      <c r="N65" s="67"/>
      <c r="O65" s="3">
        <v>2.2999999999999998</v>
      </c>
      <c r="P65" s="70">
        <v>2.2999999999999998</v>
      </c>
      <c r="Q65" s="71"/>
    </row>
    <row r="66" spans="2:17" ht="117" customHeight="1" thickBot="1">
      <c r="B66" s="83" t="s">
        <v>80</v>
      </c>
      <c r="C66" s="84"/>
      <c r="D66" s="97">
        <v>951</v>
      </c>
      <c r="E66" s="99" t="s">
        <v>15</v>
      </c>
      <c r="F66" s="100"/>
      <c r="G66" s="99">
        <v>10</v>
      </c>
      <c r="H66" s="100"/>
      <c r="I66" s="103" t="s">
        <v>82</v>
      </c>
      <c r="J66" s="104"/>
      <c r="K66" s="103">
        <v>540</v>
      </c>
      <c r="L66" s="104"/>
      <c r="M66" s="103">
        <v>231.6</v>
      </c>
      <c r="N66" s="104"/>
      <c r="O66" s="9">
        <v>0</v>
      </c>
      <c r="P66" s="77">
        <v>0</v>
      </c>
      <c r="Q66" s="78"/>
    </row>
    <row r="67" spans="2:17" ht="15.75" hidden="1" customHeight="1" thickBot="1">
      <c r="B67" s="85"/>
      <c r="C67" s="86"/>
      <c r="D67" s="119"/>
      <c r="E67" s="115"/>
      <c r="F67" s="116"/>
      <c r="G67" s="115"/>
      <c r="H67" s="116"/>
      <c r="I67" s="111"/>
      <c r="J67" s="112"/>
      <c r="K67" s="111"/>
      <c r="L67" s="112"/>
      <c r="M67" s="111"/>
      <c r="N67" s="112"/>
      <c r="O67" s="5"/>
      <c r="P67" s="111"/>
      <c r="Q67" s="112"/>
    </row>
    <row r="68" spans="2:17" ht="15.75" hidden="1" customHeight="1" thickBot="1">
      <c r="B68" s="85"/>
      <c r="C68" s="86"/>
      <c r="D68" s="119"/>
      <c r="E68" s="115"/>
      <c r="F68" s="116"/>
      <c r="G68" s="115"/>
      <c r="H68" s="116"/>
      <c r="I68" s="111"/>
      <c r="J68" s="112"/>
      <c r="K68" s="111"/>
      <c r="L68" s="112"/>
      <c r="M68" s="111"/>
      <c r="N68" s="112"/>
      <c r="O68" s="5"/>
      <c r="P68" s="111"/>
      <c r="Q68" s="112"/>
    </row>
    <row r="69" spans="2:17" ht="15.75" hidden="1" customHeight="1" thickBot="1">
      <c r="B69" s="85"/>
      <c r="C69" s="86"/>
      <c r="D69" s="119"/>
      <c r="E69" s="115"/>
      <c r="F69" s="116"/>
      <c r="G69" s="115"/>
      <c r="H69" s="116"/>
      <c r="I69" s="111"/>
      <c r="J69" s="112"/>
      <c r="K69" s="111"/>
      <c r="L69" s="112"/>
      <c r="M69" s="111"/>
      <c r="N69" s="112"/>
      <c r="O69" s="5"/>
      <c r="P69" s="111"/>
      <c r="Q69" s="112"/>
    </row>
    <row r="70" spans="2:17" ht="15.75" hidden="1" customHeight="1" thickBot="1">
      <c r="B70" s="85"/>
      <c r="C70" s="86"/>
      <c r="D70" s="119"/>
      <c r="E70" s="115"/>
      <c r="F70" s="116"/>
      <c r="G70" s="115"/>
      <c r="H70" s="116"/>
      <c r="I70" s="111"/>
      <c r="J70" s="112"/>
      <c r="K70" s="111"/>
      <c r="L70" s="112"/>
      <c r="M70" s="111"/>
      <c r="N70" s="112"/>
      <c r="O70" s="5"/>
      <c r="P70" s="111"/>
      <c r="Q70" s="112"/>
    </row>
    <row r="71" spans="2:17" ht="15.75" hidden="1" customHeight="1" thickBot="1">
      <c r="B71" s="85"/>
      <c r="C71" s="86"/>
      <c r="D71" s="119"/>
      <c r="E71" s="115"/>
      <c r="F71" s="116"/>
      <c r="G71" s="115"/>
      <c r="H71" s="116"/>
      <c r="I71" s="111"/>
      <c r="J71" s="112"/>
      <c r="K71" s="111"/>
      <c r="L71" s="112"/>
      <c r="M71" s="111"/>
      <c r="N71" s="112"/>
      <c r="O71" s="5"/>
      <c r="P71" s="113"/>
      <c r="Q71" s="114"/>
    </row>
    <row r="72" spans="2:17" ht="15.75" hidden="1" customHeight="1" thickBot="1">
      <c r="B72" s="85"/>
      <c r="C72" s="86"/>
      <c r="D72" s="119"/>
      <c r="E72" s="115"/>
      <c r="F72" s="116"/>
      <c r="G72" s="115"/>
      <c r="H72" s="116"/>
      <c r="I72" s="111"/>
      <c r="J72" s="112"/>
      <c r="K72" s="111"/>
      <c r="L72" s="112"/>
      <c r="M72" s="111"/>
      <c r="N72" s="112"/>
      <c r="O72" s="6"/>
      <c r="P72" s="111"/>
      <c r="Q72" s="112"/>
    </row>
    <row r="73" spans="2:17" ht="15.75" hidden="1" customHeight="1" thickBot="1">
      <c r="B73" s="85"/>
      <c r="C73" s="86"/>
      <c r="D73" s="119"/>
      <c r="E73" s="115"/>
      <c r="F73" s="116"/>
      <c r="G73" s="115"/>
      <c r="H73" s="116"/>
      <c r="I73" s="111"/>
      <c r="J73" s="112"/>
      <c r="K73" s="111"/>
      <c r="L73" s="112"/>
      <c r="M73" s="111"/>
      <c r="N73" s="112"/>
      <c r="O73" s="5"/>
      <c r="P73" s="111"/>
      <c r="Q73" s="112"/>
    </row>
    <row r="74" spans="2:17" ht="15.75" hidden="1" customHeight="1" thickBot="1">
      <c r="B74" s="87"/>
      <c r="C74" s="88"/>
      <c r="D74" s="119"/>
      <c r="E74" s="115"/>
      <c r="F74" s="116"/>
      <c r="G74" s="115"/>
      <c r="H74" s="116"/>
      <c r="I74" s="111"/>
      <c r="J74" s="112"/>
      <c r="K74" s="111"/>
      <c r="L74" s="112"/>
      <c r="M74" s="111"/>
      <c r="N74" s="112"/>
      <c r="O74" s="33">
        <v>0</v>
      </c>
      <c r="P74" s="105">
        <v>0</v>
      </c>
      <c r="Q74" s="106"/>
    </row>
    <row r="75" spans="2:17" ht="33" customHeight="1" thickBot="1">
      <c r="B75" s="155" t="s">
        <v>84</v>
      </c>
      <c r="C75" s="156"/>
      <c r="D75" s="11">
        <v>951</v>
      </c>
      <c r="E75" s="68" t="s">
        <v>19</v>
      </c>
      <c r="F75" s="69"/>
      <c r="G75" s="68"/>
      <c r="H75" s="69"/>
      <c r="I75" s="70"/>
      <c r="J75" s="71"/>
      <c r="K75" s="70"/>
      <c r="L75" s="71"/>
      <c r="M75" s="66">
        <f>M76+M87</f>
        <v>2013</v>
      </c>
      <c r="N75" s="71"/>
      <c r="O75" s="35">
        <f>O76+O87</f>
        <v>2081.9</v>
      </c>
      <c r="P75" s="157">
        <f>P76+P87</f>
        <v>2173.1</v>
      </c>
      <c r="Q75" s="71"/>
    </row>
    <row r="76" spans="2:17" ht="42" customHeight="1" thickBot="1">
      <c r="B76" s="155" t="s">
        <v>85</v>
      </c>
      <c r="C76" s="158"/>
      <c r="D76" s="11">
        <v>951</v>
      </c>
      <c r="E76" s="68" t="s">
        <v>19</v>
      </c>
      <c r="F76" s="69"/>
      <c r="G76" s="68" t="s">
        <v>20</v>
      </c>
      <c r="H76" s="69"/>
      <c r="I76" s="70"/>
      <c r="J76" s="71"/>
      <c r="K76" s="70"/>
      <c r="L76" s="71"/>
      <c r="M76" s="66">
        <f>M77</f>
        <v>1994</v>
      </c>
      <c r="N76" s="71"/>
      <c r="O76" s="35">
        <f>O77</f>
        <v>2081.9</v>
      </c>
      <c r="P76" s="66">
        <f>P77</f>
        <v>2173.1</v>
      </c>
      <c r="Q76" s="71"/>
    </row>
    <row r="77" spans="2:17" ht="37.5" customHeight="1" thickBot="1">
      <c r="B77" s="155" t="s">
        <v>86</v>
      </c>
      <c r="C77" s="158"/>
      <c r="D77" s="11">
        <v>951</v>
      </c>
      <c r="E77" s="68" t="s">
        <v>19</v>
      </c>
      <c r="F77" s="69"/>
      <c r="G77" s="68" t="s">
        <v>20</v>
      </c>
      <c r="H77" s="69"/>
      <c r="I77" s="68" t="s">
        <v>19</v>
      </c>
      <c r="J77" s="69"/>
      <c r="K77" s="70"/>
      <c r="L77" s="71"/>
      <c r="M77" s="66">
        <f>M78+M85</f>
        <v>1994</v>
      </c>
      <c r="N77" s="71"/>
      <c r="O77" s="35">
        <f>O78+O85</f>
        <v>2081.9</v>
      </c>
      <c r="P77" s="66">
        <f>P78+P85</f>
        <v>2173.1</v>
      </c>
      <c r="Q77" s="71"/>
    </row>
    <row r="78" spans="2:17" ht="47.25" customHeight="1" thickBot="1">
      <c r="B78" s="155" t="s">
        <v>87</v>
      </c>
      <c r="C78" s="158"/>
      <c r="D78" s="11">
        <v>951</v>
      </c>
      <c r="E78" s="68" t="s">
        <v>19</v>
      </c>
      <c r="F78" s="69"/>
      <c r="G78" s="68" t="s">
        <v>20</v>
      </c>
      <c r="H78" s="69"/>
      <c r="I78" s="70" t="s">
        <v>88</v>
      </c>
      <c r="J78" s="71"/>
      <c r="K78" s="70"/>
      <c r="L78" s="71"/>
      <c r="M78" s="70">
        <f>M79</f>
        <v>1964</v>
      </c>
      <c r="N78" s="71"/>
      <c r="O78" s="31">
        <f>O79</f>
        <v>2051.9</v>
      </c>
      <c r="P78" s="70">
        <f>P79</f>
        <v>2143.1</v>
      </c>
      <c r="Q78" s="71"/>
    </row>
    <row r="79" spans="2:17" ht="66.75" customHeight="1" thickBot="1">
      <c r="B79" s="83" t="s">
        <v>89</v>
      </c>
      <c r="C79" s="84"/>
      <c r="D79" s="119">
        <v>951</v>
      </c>
      <c r="E79" s="120" t="s">
        <v>19</v>
      </c>
      <c r="F79" s="121"/>
      <c r="G79" s="120" t="s">
        <v>20</v>
      </c>
      <c r="H79" s="121"/>
      <c r="I79" s="111" t="s">
        <v>90</v>
      </c>
      <c r="J79" s="112"/>
      <c r="K79" s="111">
        <v>240</v>
      </c>
      <c r="L79" s="112"/>
      <c r="M79" s="111">
        <v>1964</v>
      </c>
      <c r="N79" s="112"/>
      <c r="O79" s="119">
        <v>2051.9</v>
      </c>
      <c r="P79" s="111">
        <v>2143.1</v>
      </c>
      <c r="Q79" s="104"/>
    </row>
    <row r="80" spans="2:17" ht="15.75" hidden="1" customHeight="1" thickBot="1">
      <c r="B80" s="85"/>
      <c r="C80" s="86"/>
      <c r="D80" s="119"/>
      <c r="E80" s="120"/>
      <c r="F80" s="121"/>
      <c r="G80" s="120"/>
      <c r="H80" s="121"/>
      <c r="I80" s="111"/>
      <c r="J80" s="112"/>
      <c r="K80" s="111"/>
      <c r="L80" s="112"/>
      <c r="M80" s="111"/>
      <c r="N80" s="112"/>
      <c r="O80" s="119"/>
      <c r="P80" s="111"/>
      <c r="Q80" s="112"/>
    </row>
    <row r="81" spans="2:17" ht="15" hidden="1" customHeight="1" thickBot="1">
      <c r="B81" s="85"/>
      <c r="C81" s="86"/>
      <c r="D81" s="119"/>
      <c r="E81" s="120"/>
      <c r="F81" s="121"/>
      <c r="G81" s="120"/>
      <c r="H81" s="121"/>
      <c r="I81" s="111"/>
      <c r="J81" s="112"/>
      <c r="K81" s="111"/>
      <c r="L81" s="112"/>
      <c r="M81" s="111"/>
      <c r="N81" s="112"/>
      <c r="O81" s="119"/>
      <c r="P81" s="111"/>
      <c r="Q81" s="112"/>
    </row>
    <row r="82" spans="2:17" ht="15.75" hidden="1" customHeight="1" thickBot="1">
      <c r="B82" s="85"/>
      <c r="C82" s="86"/>
      <c r="D82" s="119"/>
      <c r="E82" s="120"/>
      <c r="F82" s="121"/>
      <c r="G82" s="120"/>
      <c r="H82" s="121"/>
      <c r="I82" s="111"/>
      <c r="J82" s="112"/>
      <c r="K82" s="111"/>
      <c r="L82" s="112"/>
      <c r="M82" s="111"/>
      <c r="N82" s="112"/>
      <c r="O82" s="119"/>
      <c r="P82" s="111"/>
      <c r="Q82" s="112"/>
    </row>
    <row r="83" spans="2:17" ht="15.75" hidden="1" customHeight="1" thickBot="1">
      <c r="B83" s="85"/>
      <c r="C83" s="86"/>
      <c r="D83" s="119"/>
      <c r="E83" s="120"/>
      <c r="F83" s="121"/>
      <c r="G83" s="120"/>
      <c r="H83" s="121"/>
      <c r="I83" s="111"/>
      <c r="J83" s="112"/>
      <c r="K83" s="111"/>
      <c r="L83" s="112"/>
      <c r="M83" s="111"/>
      <c r="N83" s="112"/>
      <c r="O83" s="119"/>
      <c r="P83" s="111"/>
      <c r="Q83" s="112"/>
    </row>
    <row r="84" spans="2:17" ht="15.75" hidden="1" customHeight="1" thickBot="1">
      <c r="B84" s="87"/>
      <c r="C84" s="88"/>
      <c r="D84" s="98"/>
      <c r="E84" s="122"/>
      <c r="F84" s="123"/>
      <c r="G84" s="122"/>
      <c r="H84" s="123"/>
      <c r="I84" s="105"/>
      <c r="J84" s="106"/>
      <c r="K84" s="105"/>
      <c r="L84" s="106"/>
      <c r="M84" s="105"/>
      <c r="N84" s="106"/>
      <c r="O84" s="98"/>
      <c r="P84" s="105"/>
      <c r="Q84" s="106"/>
    </row>
    <row r="85" spans="2:17" ht="52.5" customHeight="1" thickBot="1">
      <c r="B85" s="91" t="s">
        <v>91</v>
      </c>
      <c r="C85" s="92"/>
      <c r="D85" s="11">
        <v>951</v>
      </c>
      <c r="E85" s="109" t="s">
        <v>19</v>
      </c>
      <c r="F85" s="110"/>
      <c r="G85" s="109" t="s">
        <v>20</v>
      </c>
      <c r="H85" s="110"/>
      <c r="I85" s="70" t="s">
        <v>92</v>
      </c>
      <c r="J85" s="71"/>
      <c r="K85" s="70"/>
      <c r="L85" s="71"/>
      <c r="M85" s="66">
        <v>30</v>
      </c>
      <c r="N85" s="67"/>
      <c r="O85" s="10">
        <v>30</v>
      </c>
      <c r="P85" s="66">
        <v>30</v>
      </c>
      <c r="Q85" s="67"/>
    </row>
    <row r="86" spans="2:17" ht="53.25" customHeight="1" thickBot="1">
      <c r="B86" s="91" t="s">
        <v>93</v>
      </c>
      <c r="C86" s="92"/>
      <c r="D86" s="11">
        <v>951</v>
      </c>
      <c r="E86" s="109" t="s">
        <v>19</v>
      </c>
      <c r="F86" s="110"/>
      <c r="G86" s="109" t="s">
        <v>20</v>
      </c>
      <c r="H86" s="110"/>
      <c r="I86" s="70" t="s">
        <v>140</v>
      </c>
      <c r="J86" s="71"/>
      <c r="K86" s="70">
        <v>240</v>
      </c>
      <c r="L86" s="71"/>
      <c r="M86" s="66">
        <v>30</v>
      </c>
      <c r="N86" s="67"/>
      <c r="O86" s="10">
        <v>30</v>
      </c>
      <c r="P86" s="66">
        <v>30</v>
      </c>
      <c r="Q86" s="67"/>
    </row>
    <row r="87" spans="2:17" ht="23.25" customHeight="1" thickBot="1">
      <c r="B87" s="91" t="s">
        <v>94</v>
      </c>
      <c r="C87" s="92"/>
      <c r="D87" s="11">
        <v>951</v>
      </c>
      <c r="E87" s="109" t="s">
        <v>19</v>
      </c>
      <c r="F87" s="110"/>
      <c r="G87" s="109" t="s">
        <v>26</v>
      </c>
      <c r="H87" s="110"/>
      <c r="I87" s="70"/>
      <c r="J87" s="71"/>
      <c r="K87" s="70"/>
      <c r="L87" s="71"/>
      <c r="M87" s="66">
        <f>M88</f>
        <v>19</v>
      </c>
      <c r="N87" s="67"/>
      <c r="O87" s="10">
        <f>O90</f>
        <v>0</v>
      </c>
      <c r="P87" s="66">
        <f>P88</f>
        <v>0</v>
      </c>
      <c r="Q87" s="67"/>
    </row>
    <row r="88" spans="2:17" ht="33.75" customHeight="1" thickBot="1">
      <c r="B88" s="91" t="s">
        <v>47</v>
      </c>
      <c r="C88" s="92"/>
      <c r="D88" s="11">
        <v>951</v>
      </c>
      <c r="E88" s="109" t="s">
        <v>19</v>
      </c>
      <c r="F88" s="110"/>
      <c r="G88" s="109" t="s">
        <v>26</v>
      </c>
      <c r="H88" s="110"/>
      <c r="I88" s="70">
        <v>99</v>
      </c>
      <c r="J88" s="71"/>
      <c r="K88" s="70"/>
      <c r="L88" s="71"/>
      <c r="M88" s="66">
        <f>M89</f>
        <v>19</v>
      </c>
      <c r="N88" s="67"/>
      <c r="O88" s="10">
        <f>O90</f>
        <v>0</v>
      </c>
      <c r="P88" s="66">
        <f>P89</f>
        <v>0</v>
      </c>
      <c r="Q88" s="67"/>
    </row>
    <row r="89" spans="2:17" ht="17.25" customHeight="1" thickBot="1">
      <c r="B89" s="91" t="s">
        <v>44</v>
      </c>
      <c r="C89" s="92"/>
      <c r="D89" s="11">
        <v>951</v>
      </c>
      <c r="E89" s="109" t="s">
        <v>19</v>
      </c>
      <c r="F89" s="110"/>
      <c r="G89" s="109" t="s">
        <v>26</v>
      </c>
      <c r="H89" s="110"/>
      <c r="I89" s="70" t="s">
        <v>43</v>
      </c>
      <c r="J89" s="71"/>
      <c r="K89" s="70"/>
      <c r="L89" s="71"/>
      <c r="M89" s="66">
        <f>M90</f>
        <v>19</v>
      </c>
      <c r="N89" s="67"/>
      <c r="O89" s="10">
        <f>O90</f>
        <v>0</v>
      </c>
      <c r="P89" s="66">
        <f>P90</f>
        <v>0</v>
      </c>
      <c r="Q89" s="67"/>
    </row>
    <row r="90" spans="2:17" ht="55.5" customHeight="1" thickBot="1">
      <c r="B90" s="138" t="s">
        <v>95</v>
      </c>
      <c r="C90" s="139"/>
      <c r="D90" s="17">
        <v>951</v>
      </c>
      <c r="E90" s="109" t="s">
        <v>19</v>
      </c>
      <c r="F90" s="110"/>
      <c r="G90" s="109" t="s">
        <v>26</v>
      </c>
      <c r="H90" s="110"/>
      <c r="I90" s="70" t="s">
        <v>27</v>
      </c>
      <c r="J90" s="71"/>
      <c r="K90" s="70">
        <v>240</v>
      </c>
      <c r="L90" s="71"/>
      <c r="M90" s="66">
        <v>19</v>
      </c>
      <c r="N90" s="67"/>
      <c r="O90" s="15">
        <v>0</v>
      </c>
      <c r="P90" s="66">
        <v>0</v>
      </c>
      <c r="Q90" s="67"/>
    </row>
    <row r="91" spans="2:17" ht="29.25" customHeight="1" thickBot="1">
      <c r="B91" s="128" t="s">
        <v>96</v>
      </c>
      <c r="C91" s="129"/>
      <c r="D91" s="32">
        <v>951</v>
      </c>
      <c r="E91" s="68" t="s">
        <v>13</v>
      </c>
      <c r="F91" s="69"/>
      <c r="G91" s="68"/>
      <c r="H91" s="69"/>
      <c r="I91" s="126"/>
      <c r="J91" s="127"/>
      <c r="K91" s="70"/>
      <c r="L91" s="71"/>
      <c r="M91" s="124">
        <f>M92+M100+M105</f>
        <v>75956.800000000003</v>
      </c>
      <c r="N91" s="125"/>
      <c r="O91" s="34">
        <f>O93+O96+O105</f>
        <v>12782.3</v>
      </c>
      <c r="P91" s="66">
        <f>P92+P100+P105</f>
        <v>51068.900000000009</v>
      </c>
      <c r="Q91" s="67"/>
    </row>
    <row r="92" spans="2:17" ht="24" customHeight="1" thickBot="1">
      <c r="B92" s="128" t="s">
        <v>97</v>
      </c>
      <c r="C92" s="129"/>
      <c r="D92" s="32">
        <v>951</v>
      </c>
      <c r="E92" s="68" t="s">
        <v>13</v>
      </c>
      <c r="F92" s="69"/>
      <c r="G92" s="68" t="s">
        <v>17</v>
      </c>
      <c r="H92" s="69"/>
      <c r="I92" s="126"/>
      <c r="J92" s="127"/>
      <c r="K92" s="70"/>
      <c r="L92" s="71"/>
      <c r="M92" s="124">
        <f>M93+M96</f>
        <v>72259.400000000009</v>
      </c>
      <c r="N92" s="125"/>
      <c r="O92" s="34">
        <f>O93+O98</f>
        <v>12762.3</v>
      </c>
      <c r="P92" s="66">
        <f>P93+P96</f>
        <v>51049.100000000006</v>
      </c>
      <c r="Q92" s="67"/>
    </row>
    <row r="93" spans="2:17" ht="47.25" customHeight="1" thickBot="1">
      <c r="B93" s="128" t="s">
        <v>98</v>
      </c>
      <c r="C93" s="129"/>
      <c r="D93" s="32">
        <v>951</v>
      </c>
      <c r="E93" s="68" t="s">
        <v>13</v>
      </c>
      <c r="F93" s="69"/>
      <c r="G93" s="68" t="s">
        <v>17</v>
      </c>
      <c r="H93" s="69"/>
      <c r="I93" s="109" t="s">
        <v>13</v>
      </c>
      <c r="J93" s="110"/>
      <c r="K93" s="70"/>
      <c r="L93" s="71"/>
      <c r="M93" s="124">
        <v>44.3</v>
      </c>
      <c r="N93" s="125"/>
      <c r="O93" s="34">
        <v>0</v>
      </c>
      <c r="P93" s="66">
        <v>44.3</v>
      </c>
      <c r="Q93" s="67"/>
    </row>
    <row r="94" spans="2:17" ht="40.5" customHeight="1" thickBot="1">
      <c r="B94" s="128" t="s">
        <v>99</v>
      </c>
      <c r="C94" s="129"/>
      <c r="D94" s="32">
        <v>951</v>
      </c>
      <c r="E94" s="68" t="s">
        <v>13</v>
      </c>
      <c r="F94" s="69"/>
      <c r="G94" s="68" t="s">
        <v>17</v>
      </c>
      <c r="H94" s="69"/>
      <c r="I94" s="126" t="s">
        <v>100</v>
      </c>
      <c r="J94" s="127"/>
      <c r="K94" s="70"/>
      <c r="L94" s="71"/>
      <c r="M94" s="124">
        <v>44.3</v>
      </c>
      <c r="N94" s="125"/>
      <c r="O94" s="34">
        <v>0</v>
      </c>
      <c r="P94" s="66">
        <v>44.3</v>
      </c>
      <c r="Q94" s="67"/>
    </row>
    <row r="95" spans="2:17" ht="87" customHeight="1" thickBot="1">
      <c r="B95" s="128" t="s">
        <v>101</v>
      </c>
      <c r="C95" s="129"/>
      <c r="D95" s="32">
        <v>951</v>
      </c>
      <c r="E95" s="68" t="s">
        <v>13</v>
      </c>
      <c r="F95" s="69"/>
      <c r="G95" s="68" t="s">
        <v>17</v>
      </c>
      <c r="H95" s="69"/>
      <c r="I95" s="126" t="s">
        <v>117</v>
      </c>
      <c r="J95" s="127"/>
      <c r="K95" s="70">
        <v>240</v>
      </c>
      <c r="L95" s="71"/>
      <c r="M95" s="124">
        <v>44.3</v>
      </c>
      <c r="N95" s="125"/>
      <c r="O95" s="34">
        <v>0</v>
      </c>
      <c r="P95" s="66">
        <v>44.3</v>
      </c>
      <c r="Q95" s="67"/>
    </row>
    <row r="96" spans="2:17" ht="67.5" customHeight="1" thickBot="1">
      <c r="B96" s="91" t="s">
        <v>103</v>
      </c>
      <c r="C96" s="129"/>
      <c r="D96" s="32">
        <v>951</v>
      </c>
      <c r="E96" s="68" t="s">
        <v>13</v>
      </c>
      <c r="F96" s="69"/>
      <c r="G96" s="68" t="s">
        <v>17</v>
      </c>
      <c r="H96" s="69"/>
      <c r="I96" s="109" t="s">
        <v>31</v>
      </c>
      <c r="J96" s="110"/>
      <c r="K96" s="70"/>
      <c r="L96" s="71"/>
      <c r="M96" s="124">
        <f>M97</f>
        <v>72215.100000000006</v>
      </c>
      <c r="N96" s="125"/>
      <c r="O96" s="34">
        <f>O98</f>
        <v>12762.3</v>
      </c>
      <c r="P96" s="66">
        <f>P97</f>
        <v>51004.800000000003</v>
      </c>
      <c r="Q96" s="67"/>
    </row>
    <row r="97" spans="2:17" ht="51" customHeight="1" thickBot="1">
      <c r="B97" s="91" t="s">
        <v>104</v>
      </c>
      <c r="C97" s="129"/>
      <c r="D97" s="24">
        <v>951</v>
      </c>
      <c r="E97" s="68" t="s">
        <v>13</v>
      </c>
      <c r="F97" s="69"/>
      <c r="G97" s="68" t="s">
        <v>17</v>
      </c>
      <c r="H97" s="69"/>
      <c r="I97" s="126" t="s">
        <v>102</v>
      </c>
      <c r="J97" s="127"/>
      <c r="K97" s="70"/>
      <c r="L97" s="71"/>
      <c r="M97" s="124">
        <f>M98</f>
        <v>72215.100000000006</v>
      </c>
      <c r="N97" s="125"/>
      <c r="O97" s="25">
        <f>O98</f>
        <v>12762.3</v>
      </c>
      <c r="P97" s="66">
        <f>P98</f>
        <v>51004.800000000003</v>
      </c>
      <c r="Q97" s="67"/>
    </row>
    <row r="98" spans="2:17" ht="72.75" customHeight="1" thickBot="1">
      <c r="B98" s="128" t="s">
        <v>105</v>
      </c>
      <c r="C98" s="129"/>
      <c r="D98" s="3">
        <v>951</v>
      </c>
      <c r="E98" s="68" t="s">
        <v>13</v>
      </c>
      <c r="F98" s="69"/>
      <c r="G98" s="68" t="s">
        <v>17</v>
      </c>
      <c r="H98" s="69"/>
      <c r="I98" s="126" t="s">
        <v>118</v>
      </c>
      <c r="J98" s="127"/>
      <c r="K98" s="70">
        <v>410</v>
      </c>
      <c r="L98" s="71"/>
      <c r="M98" s="124">
        <v>72215.100000000006</v>
      </c>
      <c r="N98" s="125"/>
      <c r="O98" s="8">
        <v>12762.3</v>
      </c>
      <c r="P98" s="66">
        <v>51004.800000000003</v>
      </c>
      <c r="Q98" s="67"/>
    </row>
    <row r="99" spans="2:17" ht="149.25" hidden="1" customHeight="1" thickBot="1">
      <c r="B99" s="130"/>
      <c r="C99" s="131"/>
      <c r="D99" s="22"/>
      <c r="E99" s="101"/>
      <c r="F99" s="102"/>
      <c r="G99" s="101"/>
      <c r="H99" s="102"/>
      <c r="I99" s="159"/>
      <c r="J99" s="160"/>
      <c r="K99" s="105"/>
      <c r="L99" s="106"/>
      <c r="M99" s="117"/>
      <c r="N99" s="118"/>
      <c r="O99" s="23"/>
      <c r="P99" s="81"/>
      <c r="Q99" s="82"/>
    </row>
    <row r="100" spans="2:17" ht="24" customHeight="1" thickBot="1">
      <c r="B100" s="128" t="s">
        <v>106</v>
      </c>
      <c r="C100" s="129"/>
      <c r="D100" s="32">
        <v>951</v>
      </c>
      <c r="E100" s="68" t="s">
        <v>13</v>
      </c>
      <c r="F100" s="69"/>
      <c r="G100" s="68" t="s">
        <v>14</v>
      </c>
      <c r="H100" s="69"/>
      <c r="I100" s="126"/>
      <c r="J100" s="127"/>
      <c r="K100" s="70"/>
      <c r="L100" s="71"/>
      <c r="M100" s="124">
        <f>M101+M104</f>
        <v>3438</v>
      </c>
      <c r="N100" s="125"/>
      <c r="O100" s="34">
        <f>O101+O110</f>
        <v>0</v>
      </c>
      <c r="P100" s="66">
        <f>P101</f>
        <v>0</v>
      </c>
      <c r="Q100" s="67"/>
    </row>
    <row r="101" spans="2:17" ht="47.25" customHeight="1" thickBot="1">
      <c r="B101" s="128" t="s">
        <v>98</v>
      </c>
      <c r="C101" s="129"/>
      <c r="D101" s="32">
        <v>951</v>
      </c>
      <c r="E101" s="68" t="s">
        <v>13</v>
      </c>
      <c r="F101" s="69"/>
      <c r="G101" s="68" t="s">
        <v>14</v>
      </c>
      <c r="H101" s="69"/>
      <c r="I101" s="109" t="s">
        <v>13</v>
      </c>
      <c r="J101" s="110"/>
      <c r="K101" s="70"/>
      <c r="L101" s="71"/>
      <c r="M101" s="124">
        <f>M102</f>
        <v>3438</v>
      </c>
      <c r="N101" s="125"/>
      <c r="O101" s="34">
        <v>0</v>
      </c>
      <c r="P101" s="66">
        <f>P102</f>
        <v>0</v>
      </c>
      <c r="Q101" s="67"/>
    </row>
    <row r="102" spans="2:17" ht="40.5" customHeight="1" thickBot="1">
      <c r="B102" s="128" t="s">
        <v>99</v>
      </c>
      <c r="C102" s="129"/>
      <c r="D102" s="32">
        <v>951</v>
      </c>
      <c r="E102" s="68" t="s">
        <v>13</v>
      </c>
      <c r="F102" s="69"/>
      <c r="G102" s="68" t="s">
        <v>14</v>
      </c>
      <c r="H102" s="69"/>
      <c r="I102" s="126" t="s">
        <v>100</v>
      </c>
      <c r="J102" s="127"/>
      <c r="K102" s="70"/>
      <c r="L102" s="71"/>
      <c r="M102" s="124">
        <f>M103</f>
        <v>3438</v>
      </c>
      <c r="N102" s="125"/>
      <c r="O102" s="34">
        <v>0</v>
      </c>
      <c r="P102" s="66">
        <f>P103</f>
        <v>0</v>
      </c>
      <c r="Q102" s="67"/>
    </row>
    <row r="103" spans="2:17" ht="67.5" customHeight="1" thickBot="1">
      <c r="B103" s="91" t="s">
        <v>107</v>
      </c>
      <c r="C103" s="92"/>
      <c r="D103" s="3">
        <v>951</v>
      </c>
      <c r="E103" s="68" t="s">
        <v>13</v>
      </c>
      <c r="F103" s="69"/>
      <c r="G103" s="68" t="s">
        <v>14</v>
      </c>
      <c r="H103" s="69"/>
      <c r="I103" s="147" t="s">
        <v>12</v>
      </c>
      <c r="J103" s="148"/>
      <c r="K103" s="70">
        <v>810</v>
      </c>
      <c r="L103" s="71"/>
      <c r="M103" s="126">
        <v>3438</v>
      </c>
      <c r="N103" s="127"/>
      <c r="O103" s="11">
        <v>0</v>
      </c>
      <c r="P103" s="70">
        <v>0</v>
      </c>
      <c r="Q103" s="71"/>
    </row>
    <row r="104" spans="2:17" ht="15.75" hidden="1" customHeight="1" thickBot="1">
      <c r="B104" s="87"/>
      <c r="C104" s="88"/>
      <c r="D104" s="16"/>
      <c r="E104" s="101"/>
      <c r="F104" s="102"/>
      <c r="G104" s="101"/>
      <c r="H104" s="102"/>
      <c r="I104" s="161"/>
      <c r="J104" s="162"/>
      <c r="K104" s="105"/>
      <c r="L104" s="106"/>
      <c r="M104" s="117"/>
      <c r="N104" s="118"/>
      <c r="O104" s="18"/>
      <c r="P104" s="81"/>
      <c r="Q104" s="82"/>
    </row>
    <row r="105" spans="2:17" ht="30.75" customHeight="1" thickBot="1">
      <c r="B105" s="140" t="s">
        <v>108</v>
      </c>
      <c r="C105" s="141"/>
      <c r="D105" s="30">
        <v>951</v>
      </c>
      <c r="E105" s="142" t="s">
        <v>13</v>
      </c>
      <c r="F105" s="143"/>
      <c r="G105" s="149" t="s">
        <v>15</v>
      </c>
      <c r="H105" s="149"/>
      <c r="I105" s="144"/>
      <c r="J105" s="145"/>
      <c r="K105" s="150"/>
      <c r="L105" s="150"/>
      <c r="M105" s="152">
        <f>M106+M109</f>
        <v>259.39999999999998</v>
      </c>
      <c r="N105" s="145"/>
      <c r="O105" s="13">
        <f>O106+O109</f>
        <v>20</v>
      </c>
      <c r="P105" s="152">
        <f>P106+P109</f>
        <v>19.8</v>
      </c>
      <c r="Q105" s="153"/>
    </row>
    <row r="106" spans="2:17" ht="68.25" customHeight="1" thickBot="1">
      <c r="B106" s="140" t="s">
        <v>109</v>
      </c>
      <c r="C106" s="141"/>
      <c r="D106" s="30">
        <v>951</v>
      </c>
      <c r="E106" s="142" t="s">
        <v>13</v>
      </c>
      <c r="F106" s="143"/>
      <c r="G106" s="149" t="s">
        <v>15</v>
      </c>
      <c r="H106" s="149"/>
      <c r="I106" s="142" t="s">
        <v>13</v>
      </c>
      <c r="J106" s="143"/>
      <c r="K106" s="150"/>
      <c r="L106" s="150"/>
      <c r="M106" s="144">
        <v>242.4</v>
      </c>
      <c r="N106" s="145"/>
      <c r="O106" s="13">
        <v>20</v>
      </c>
      <c r="P106" s="152">
        <f>P107</f>
        <v>19.8</v>
      </c>
      <c r="Q106" s="153"/>
    </row>
    <row r="107" spans="2:17" ht="46.5" customHeight="1" thickBot="1">
      <c r="B107" s="140" t="s">
        <v>112</v>
      </c>
      <c r="C107" s="141"/>
      <c r="D107" s="30">
        <v>951</v>
      </c>
      <c r="E107" s="142" t="s">
        <v>13</v>
      </c>
      <c r="F107" s="143"/>
      <c r="G107" s="149" t="s">
        <v>15</v>
      </c>
      <c r="H107" s="149"/>
      <c r="I107" s="144" t="s">
        <v>110</v>
      </c>
      <c r="J107" s="145"/>
      <c r="K107" s="150" t="s">
        <v>111</v>
      </c>
      <c r="L107" s="150"/>
      <c r="M107" s="144">
        <v>242.4</v>
      </c>
      <c r="N107" s="145"/>
      <c r="O107" s="13">
        <v>20</v>
      </c>
      <c r="P107" s="152">
        <f>P108</f>
        <v>19.8</v>
      </c>
      <c r="Q107" s="153"/>
    </row>
    <row r="108" spans="2:17" ht="69" customHeight="1" thickBot="1">
      <c r="B108" s="140" t="s">
        <v>113</v>
      </c>
      <c r="C108" s="141"/>
      <c r="D108" s="12">
        <v>951</v>
      </c>
      <c r="E108" s="142" t="s">
        <v>13</v>
      </c>
      <c r="F108" s="143"/>
      <c r="G108" s="149" t="s">
        <v>15</v>
      </c>
      <c r="H108" s="149"/>
      <c r="I108" s="144" t="s">
        <v>119</v>
      </c>
      <c r="J108" s="145"/>
      <c r="K108" s="150">
        <v>240</v>
      </c>
      <c r="L108" s="150"/>
      <c r="M108" s="144">
        <v>242.4</v>
      </c>
      <c r="N108" s="145"/>
      <c r="O108" s="13">
        <v>20</v>
      </c>
      <c r="P108" s="152">
        <v>19.8</v>
      </c>
      <c r="Q108" s="153"/>
    </row>
    <row r="109" spans="2:17" ht="42" customHeight="1" thickBot="1">
      <c r="B109" s="140" t="s">
        <v>114</v>
      </c>
      <c r="C109" s="141"/>
      <c r="D109" s="30">
        <v>951</v>
      </c>
      <c r="E109" s="142" t="s">
        <v>13</v>
      </c>
      <c r="F109" s="143"/>
      <c r="G109" s="149" t="s">
        <v>15</v>
      </c>
      <c r="H109" s="149"/>
      <c r="I109" s="144" t="s">
        <v>116</v>
      </c>
      <c r="J109" s="145"/>
      <c r="K109" s="150"/>
      <c r="L109" s="150"/>
      <c r="M109" s="152">
        <v>17</v>
      </c>
      <c r="N109" s="153"/>
      <c r="O109" s="13">
        <v>0</v>
      </c>
      <c r="P109" s="152">
        <v>0</v>
      </c>
      <c r="Q109" s="153"/>
    </row>
    <row r="110" spans="2:17" ht="69.75" customHeight="1" thickBot="1">
      <c r="B110" s="140" t="s">
        <v>115</v>
      </c>
      <c r="C110" s="141"/>
      <c r="D110" s="12">
        <v>951</v>
      </c>
      <c r="E110" s="142" t="s">
        <v>13</v>
      </c>
      <c r="F110" s="143"/>
      <c r="G110" s="149" t="s">
        <v>15</v>
      </c>
      <c r="H110" s="149"/>
      <c r="I110" s="144" t="s">
        <v>120</v>
      </c>
      <c r="J110" s="145"/>
      <c r="K110" s="150">
        <v>240</v>
      </c>
      <c r="L110" s="150"/>
      <c r="M110" s="152">
        <v>17</v>
      </c>
      <c r="N110" s="153"/>
      <c r="O110" s="13">
        <v>0</v>
      </c>
      <c r="P110" s="152">
        <v>0</v>
      </c>
      <c r="Q110" s="153"/>
    </row>
    <row r="111" spans="2:17" ht="27.75" customHeight="1" thickBot="1">
      <c r="B111" s="140" t="s">
        <v>121</v>
      </c>
      <c r="C111" s="141"/>
      <c r="D111" s="30">
        <v>951</v>
      </c>
      <c r="E111" s="142" t="s">
        <v>16</v>
      </c>
      <c r="F111" s="143"/>
      <c r="G111" s="142"/>
      <c r="H111" s="143"/>
      <c r="I111" s="144"/>
      <c r="J111" s="145"/>
      <c r="K111" s="144"/>
      <c r="L111" s="145"/>
      <c r="M111" s="144">
        <v>4292.3999999999996</v>
      </c>
      <c r="N111" s="145"/>
      <c r="O111" s="13">
        <f t="shared" ref="O111:P114" si="1">O112</f>
        <v>2972.5</v>
      </c>
      <c r="P111" s="152">
        <f t="shared" si="1"/>
        <v>1261.8000000000002</v>
      </c>
      <c r="Q111" s="153"/>
    </row>
    <row r="112" spans="2:17" ht="29.25" customHeight="1" thickBot="1">
      <c r="B112" s="140" t="s">
        <v>122</v>
      </c>
      <c r="C112" s="141"/>
      <c r="D112" s="30">
        <v>951</v>
      </c>
      <c r="E112" s="142" t="s">
        <v>16</v>
      </c>
      <c r="F112" s="143"/>
      <c r="G112" s="142" t="s">
        <v>17</v>
      </c>
      <c r="H112" s="143"/>
      <c r="I112" s="144"/>
      <c r="J112" s="145"/>
      <c r="K112" s="144"/>
      <c r="L112" s="145"/>
      <c r="M112" s="144">
        <v>4292.3999999999996</v>
      </c>
      <c r="N112" s="145"/>
      <c r="O112" s="13">
        <f t="shared" si="1"/>
        <v>2972.5</v>
      </c>
      <c r="P112" s="152">
        <f t="shared" si="1"/>
        <v>1261.8000000000002</v>
      </c>
      <c r="Q112" s="153"/>
    </row>
    <row r="113" spans="2:17" ht="48" customHeight="1" thickBot="1">
      <c r="B113" s="140" t="s">
        <v>123</v>
      </c>
      <c r="C113" s="141"/>
      <c r="D113" s="30">
        <v>951</v>
      </c>
      <c r="E113" s="142" t="s">
        <v>16</v>
      </c>
      <c r="F113" s="143"/>
      <c r="G113" s="142" t="s">
        <v>17</v>
      </c>
      <c r="H113" s="143"/>
      <c r="I113" s="142" t="s">
        <v>14</v>
      </c>
      <c r="J113" s="143"/>
      <c r="K113" s="144"/>
      <c r="L113" s="145"/>
      <c r="M113" s="144">
        <v>4292.3999999999996</v>
      </c>
      <c r="N113" s="145"/>
      <c r="O113" s="13">
        <f t="shared" si="1"/>
        <v>2972.5</v>
      </c>
      <c r="P113" s="152">
        <f t="shared" si="1"/>
        <v>1261.8000000000002</v>
      </c>
      <c r="Q113" s="153"/>
    </row>
    <row r="114" spans="2:17" ht="26.25" customHeight="1" thickBot="1">
      <c r="B114" s="140" t="s">
        <v>124</v>
      </c>
      <c r="C114" s="141"/>
      <c r="D114" s="30">
        <v>951</v>
      </c>
      <c r="E114" s="142" t="s">
        <v>16</v>
      </c>
      <c r="F114" s="143"/>
      <c r="G114" s="142" t="s">
        <v>17</v>
      </c>
      <c r="H114" s="143"/>
      <c r="I114" s="144" t="s">
        <v>125</v>
      </c>
      <c r="J114" s="145"/>
      <c r="K114" s="144">
        <v>610</v>
      </c>
      <c r="L114" s="145"/>
      <c r="M114" s="144">
        <v>4292.3999999999996</v>
      </c>
      <c r="N114" s="145"/>
      <c r="O114" s="13">
        <f t="shared" si="1"/>
        <v>2972.5</v>
      </c>
      <c r="P114" s="152">
        <f t="shared" si="1"/>
        <v>1261.8000000000002</v>
      </c>
      <c r="Q114" s="153"/>
    </row>
    <row r="115" spans="2:17" ht="75.75" customHeight="1" thickBot="1">
      <c r="B115" s="140" t="s">
        <v>126</v>
      </c>
      <c r="C115" s="141"/>
      <c r="D115" s="30">
        <v>951</v>
      </c>
      <c r="E115" s="142" t="s">
        <v>16</v>
      </c>
      <c r="F115" s="143"/>
      <c r="G115" s="142" t="s">
        <v>17</v>
      </c>
      <c r="H115" s="143"/>
      <c r="I115" s="144" t="s">
        <v>141</v>
      </c>
      <c r="J115" s="145"/>
      <c r="K115" s="144">
        <v>610</v>
      </c>
      <c r="L115" s="145"/>
      <c r="M115" s="144">
        <v>4292.3999999999996</v>
      </c>
      <c r="N115" s="145"/>
      <c r="O115" s="13">
        <v>2972.5</v>
      </c>
      <c r="P115" s="152">
        <f>2261.8-1000</f>
        <v>1261.8000000000002</v>
      </c>
      <c r="Q115" s="153"/>
    </row>
    <row r="116" spans="2:17" ht="31.5" customHeight="1" thickBot="1">
      <c r="B116" s="140" t="s">
        <v>127</v>
      </c>
      <c r="C116" s="141"/>
      <c r="D116" s="30">
        <v>951</v>
      </c>
      <c r="E116" s="142" t="s">
        <v>18</v>
      </c>
      <c r="F116" s="143"/>
      <c r="G116" s="142"/>
      <c r="H116" s="143"/>
      <c r="I116" s="144"/>
      <c r="J116" s="145"/>
      <c r="K116" s="144"/>
      <c r="L116" s="145"/>
      <c r="M116" s="146">
        <f>M117</f>
        <v>10.5</v>
      </c>
      <c r="N116" s="145"/>
      <c r="O116" s="13">
        <f t="shared" ref="O116:P119" si="2">O117</f>
        <v>10.5</v>
      </c>
      <c r="P116" s="152">
        <f t="shared" si="2"/>
        <v>10.5</v>
      </c>
      <c r="Q116" s="153"/>
    </row>
    <row r="117" spans="2:17" ht="31.5" customHeight="1" thickBot="1">
      <c r="B117" s="140" t="s">
        <v>128</v>
      </c>
      <c r="C117" s="141"/>
      <c r="D117" s="30">
        <v>951</v>
      </c>
      <c r="E117" s="142" t="s">
        <v>18</v>
      </c>
      <c r="F117" s="143"/>
      <c r="G117" s="142" t="s">
        <v>17</v>
      </c>
      <c r="H117" s="143"/>
      <c r="I117" s="144"/>
      <c r="J117" s="145"/>
      <c r="K117" s="144"/>
      <c r="L117" s="145"/>
      <c r="M117" s="146">
        <f>M118</f>
        <v>10.5</v>
      </c>
      <c r="N117" s="145"/>
      <c r="O117" s="13">
        <f t="shared" si="2"/>
        <v>10.5</v>
      </c>
      <c r="P117" s="152">
        <f t="shared" si="2"/>
        <v>10.5</v>
      </c>
      <c r="Q117" s="153"/>
    </row>
    <row r="118" spans="2:17" ht="31.5" customHeight="1" thickBot="1">
      <c r="B118" s="140" t="s">
        <v>129</v>
      </c>
      <c r="C118" s="141"/>
      <c r="D118" s="30">
        <v>951</v>
      </c>
      <c r="E118" s="142" t="s">
        <v>18</v>
      </c>
      <c r="F118" s="143"/>
      <c r="G118" s="142" t="s">
        <v>17</v>
      </c>
      <c r="H118" s="143"/>
      <c r="I118" s="142" t="s">
        <v>29</v>
      </c>
      <c r="J118" s="143"/>
      <c r="K118" s="144"/>
      <c r="L118" s="145"/>
      <c r="M118" s="146">
        <f>M119</f>
        <v>10.5</v>
      </c>
      <c r="N118" s="145"/>
      <c r="O118" s="13">
        <f t="shared" si="2"/>
        <v>10.5</v>
      </c>
      <c r="P118" s="152">
        <f t="shared" si="2"/>
        <v>10.5</v>
      </c>
      <c r="Q118" s="153"/>
    </row>
    <row r="119" spans="2:17" ht="80.25" customHeight="1" thickBot="1">
      <c r="B119" s="140" t="s">
        <v>130</v>
      </c>
      <c r="C119" s="141"/>
      <c r="D119" s="30">
        <v>951</v>
      </c>
      <c r="E119" s="142" t="s">
        <v>16</v>
      </c>
      <c r="F119" s="143"/>
      <c r="G119" s="142" t="s">
        <v>17</v>
      </c>
      <c r="H119" s="143"/>
      <c r="I119" s="144" t="s">
        <v>131</v>
      </c>
      <c r="J119" s="145"/>
      <c r="K119" s="144"/>
      <c r="L119" s="145"/>
      <c r="M119" s="146">
        <f>M120</f>
        <v>10.5</v>
      </c>
      <c r="N119" s="145"/>
      <c r="O119" s="13">
        <f t="shared" si="2"/>
        <v>10.5</v>
      </c>
      <c r="P119" s="152">
        <f t="shared" si="2"/>
        <v>10.5</v>
      </c>
      <c r="Q119" s="153"/>
    </row>
    <row r="120" spans="2:17" ht="79.5" customHeight="1" thickBot="1">
      <c r="B120" s="140" t="s">
        <v>133</v>
      </c>
      <c r="C120" s="141"/>
      <c r="D120" s="30">
        <v>951</v>
      </c>
      <c r="E120" s="142" t="s">
        <v>18</v>
      </c>
      <c r="F120" s="143"/>
      <c r="G120" s="142" t="s">
        <v>17</v>
      </c>
      <c r="H120" s="143"/>
      <c r="I120" s="144" t="s">
        <v>132</v>
      </c>
      <c r="J120" s="145"/>
      <c r="K120" s="144">
        <v>310</v>
      </c>
      <c r="L120" s="145"/>
      <c r="M120" s="146">
        <v>10.5</v>
      </c>
      <c r="N120" s="151"/>
      <c r="O120" s="14">
        <v>10.5</v>
      </c>
      <c r="P120" s="146">
        <v>10.5</v>
      </c>
      <c r="Q120" s="151"/>
    </row>
    <row r="121" spans="2:17" ht="15" customHeight="1"/>
  </sheetData>
  <mergeCells count="655">
    <mergeCell ref="P117:Q117"/>
    <mergeCell ref="I114:J114"/>
    <mergeCell ref="K114:L114"/>
    <mergeCell ref="M114:N114"/>
    <mergeCell ref="P114:Q114"/>
    <mergeCell ref="B118:C118"/>
    <mergeCell ref="E118:F118"/>
    <mergeCell ref="G118:H118"/>
    <mergeCell ref="I118:J118"/>
    <mergeCell ref="K118:L118"/>
    <mergeCell ref="M118:N118"/>
    <mergeCell ref="P118:Q118"/>
    <mergeCell ref="B116:C116"/>
    <mergeCell ref="E116:F116"/>
    <mergeCell ref="G116:H116"/>
    <mergeCell ref="I116:J116"/>
    <mergeCell ref="K116:L116"/>
    <mergeCell ref="M116:N116"/>
    <mergeCell ref="P116:Q116"/>
    <mergeCell ref="B117:C117"/>
    <mergeCell ref="E117:F117"/>
    <mergeCell ref="G117:H117"/>
    <mergeCell ref="I117:J117"/>
    <mergeCell ref="K117:L117"/>
    <mergeCell ref="P115:Q115"/>
    <mergeCell ref="B111:C111"/>
    <mergeCell ref="E111:F111"/>
    <mergeCell ref="G111:H111"/>
    <mergeCell ref="I111:J111"/>
    <mergeCell ref="K111:L111"/>
    <mergeCell ref="M111:N111"/>
    <mergeCell ref="P111:Q111"/>
    <mergeCell ref="B112:C112"/>
    <mergeCell ref="E112:F112"/>
    <mergeCell ref="G112:H112"/>
    <mergeCell ref="I112:J112"/>
    <mergeCell ref="K112:L112"/>
    <mergeCell ref="M112:N112"/>
    <mergeCell ref="P112:Q112"/>
    <mergeCell ref="B113:C113"/>
    <mergeCell ref="E113:F113"/>
    <mergeCell ref="G113:H113"/>
    <mergeCell ref="I113:J113"/>
    <mergeCell ref="K113:L113"/>
    <mergeCell ref="M113:N113"/>
    <mergeCell ref="P113:Q113"/>
    <mergeCell ref="B114:C114"/>
    <mergeCell ref="P106:Q106"/>
    <mergeCell ref="B107:C107"/>
    <mergeCell ref="E107:F107"/>
    <mergeCell ref="G107:H107"/>
    <mergeCell ref="I107:J107"/>
    <mergeCell ref="K107:L107"/>
    <mergeCell ref="M107:N107"/>
    <mergeCell ref="P107:Q107"/>
    <mergeCell ref="B109:C109"/>
    <mergeCell ref="E109:F109"/>
    <mergeCell ref="G109:H109"/>
    <mergeCell ref="I109:J109"/>
    <mergeCell ref="K109:L109"/>
    <mergeCell ref="M109:N109"/>
    <mergeCell ref="P109:Q109"/>
    <mergeCell ref="P101:Q101"/>
    <mergeCell ref="B102:C102"/>
    <mergeCell ref="E102:F102"/>
    <mergeCell ref="G102:H102"/>
    <mergeCell ref="I102:J102"/>
    <mergeCell ref="K102:L102"/>
    <mergeCell ref="M102:N102"/>
    <mergeCell ref="P102:Q102"/>
    <mergeCell ref="B105:C105"/>
    <mergeCell ref="E105:F105"/>
    <mergeCell ref="G105:H105"/>
    <mergeCell ref="I105:J105"/>
    <mergeCell ref="K105:L105"/>
    <mergeCell ref="M105:N105"/>
    <mergeCell ref="P105:Q105"/>
    <mergeCell ref="B104:C104"/>
    <mergeCell ref="E104:F104"/>
    <mergeCell ref="G104:H104"/>
    <mergeCell ref="I104:J104"/>
    <mergeCell ref="M103:N103"/>
    <mergeCell ref="B101:C101"/>
    <mergeCell ref="E101:F101"/>
    <mergeCell ref="G101:H101"/>
    <mergeCell ref="I101:J101"/>
    <mergeCell ref="B96:C96"/>
    <mergeCell ref="E96:F96"/>
    <mergeCell ref="G96:H96"/>
    <mergeCell ref="I96:J96"/>
    <mergeCell ref="K96:L96"/>
    <mergeCell ref="M96:N96"/>
    <mergeCell ref="P96:Q96"/>
    <mergeCell ref="B100:C100"/>
    <mergeCell ref="E100:F100"/>
    <mergeCell ref="G100:H100"/>
    <mergeCell ref="I100:J100"/>
    <mergeCell ref="K100:L100"/>
    <mergeCell ref="M100:N100"/>
    <mergeCell ref="P100:Q100"/>
    <mergeCell ref="E98:F98"/>
    <mergeCell ref="G98:H98"/>
    <mergeCell ref="I98:J98"/>
    <mergeCell ref="K98:L98"/>
    <mergeCell ref="E99:F99"/>
    <mergeCell ref="G99:H99"/>
    <mergeCell ref="I99:J99"/>
    <mergeCell ref="K99:L99"/>
    <mergeCell ref="K93:L93"/>
    <mergeCell ref="M93:N93"/>
    <mergeCell ref="P93:Q93"/>
    <mergeCell ref="B94:C94"/>
    <mergeCell ref="E94:F94"/>
    <mergeCell ref="G94:H94"/>
    <mergeCell ref="I94:J94"/>
    <mergeCell ref="K94:L94"/>
    <mergeCell ref="M94:N94"/>
    <mergeCell ref="P94:Q94"/>
    <mergeCell ref="E95:F95"/>
    <mergeCell ref="G95:H95"/>
    <mergeCell ref="I95:J95"/>
    <mergeCell ref="K95:L95"/>
    <mergeCell ref="M95:N95"/>
    <mergeCell ref="P95:Q95"/>
    <mergeCell ref="B91:C91"/>
    <mergeCell ref="E91:F91"/>
    <mergeCell ref="G91:H91"/>
    <mergeCell ref="I91:J91"/>
    <mergeCell ref="K91:L91"/>
    <mergeCell ref="M91:N91"/>
    <mergeCell ref="P91:Q91"/>
    <mergeCell ref="B92:C92"/>
    <mergeCell ref="E92:F92"/>
    <mergeCell ref="G92:H92"/>
    <mergeCell ref="I92:J92"/>
    <mergeCell ref="K92:L92"/>
    <mergeCell ref="M92:N92"/>
    <mergeCell ref="P92:Q92"/>
    <mergeCell ref="B93:C93"/>
    <mergeCell ref="E93:F93"/>
    <mergeCell ref="G93:H93"/>
    <mergeCell ref="I93:J93"/>
    <mergeCell ref="B85:C85"/>
    <mergeCell ref="E85:F85"/>
    <mergeCell ref="G85:H85"/>
    <mergeCell ref="I85:J85"/>
    <mergeCell ref="K85:L85"/>
    <mergeCell ref="M85:N85"/>
    <mergeCell ref="P85:Q85"/>
    <mergeCell ref="B88:C88"/>
    <mergeCell ref="E88:F88"/>
    <mergeCell ref="G88:H88"/>
    <mergeCell ref="I88:J88"/>
    <mergeCell ref="K88:L88"/>
    <mergeCell ref="M88:N88"/>
    <mergeCell ref="P88:Q88"/>
    <mergeCell ref="B86:C86"/>
    <mergeCell ref="E86:F86"/>
    <mergeCell ref="G86:H86"/>
    <mergeCell ref="I86:J86"/>
    <mergeCell ref="K86:L86"/>
    <mergeCell ref="M86:N86"/>
    <mergeCell ref="P86:Q86"/>
    <mergeCell ref="B87:C87"/>
    <mergeCell ref="E87:F87"/>
    <mergeCell ref="G87:H87"/>
    <mergeCell ref="B76:C76"/>
    <mergeCell ref="B77:C77"/>
    <mergeCell ref="B78:C78"/>
    <mergeCell ref="P78:Q78"/>
    <mergeCell ref="P76:Q76"/>
    <mergeCell ref="P77:Q77"/>
    <mergeCell ref="M76:N76"/>
    <mergeCell ref="M77:N77"/>
    <mergeCell ref="M78:N78"/>
    <mergeCell ref="K76:L76"/>
    <mergeCell ref="K77:L77"/>
    <mergeCell ref="I76:J76"/>
    <mergeCell ref="I77:J77"/>
    <mergeCell ref="I78:J78"/>
    <mergeCell ref="G76:H76"/>
    <mergeCell ref="G77:H77"/>
    <mergeCell ref="G78:H78"/>
    <mergeCell ref="E76:F76"/>
    <mergeCell ref="E77:F77"/>
    <mergeCell ref="E78:F78"/>
    <mergeCell ref="K78:L78"/>
    <mergeCell ref="B64:C64"/>
    <mergeCell ref="E64:F64"/>
    <mergeCell ref="G64:H64"/>
    <mergeCell ref="I64:J64"/>
    <mergeCell ref="K64:L64"/>
    <mergeCell ref="M64:N64"/>
    <mergeCell ref="P64:Q64"/>
    <mergeCell ref="B75:C75"/>
    <mergeCell ref="E75:F75"/>
    <mergeCell ref="G75:H75"/>
    <mergeCell ref="I75:J75"/>
    <mergeCell ref="K75:L75"/>
    <mergeCell ref="M75:N75"/>
    <mergeCell ref="P75:Q75"/>
    <mergeCell ref="P65:Q65"/>
    <mergeCell ref="D66:D74"/>
    <mergeCell ref="E65:F65"/>
    <mergeCell ref="G65:H65"/>
    <mergeCell ref="I65:J65"/>
    <mergeCell ref="K65:L65"/>
    <mergeCell ref="M65:N65"/>
    <mergeCell ref="B59:C59"/>
    <mergeCell ref="E59:F59"/>
    <mergeCell ref="G59:H59"/>
    <mergeCell ref="I59:J59"/>
    <mergeCell ref="K59:L59"/>
    <mergeCell ref="M59:N59"/>
    <mergeCell ref="P59:Q59"/>
    <mergeCell ref="B60:C60"/>
    <mergeCell ref="E60:F60"/>
    <mergeCell ref="G60:H60"/>
    <mergeCell ref="I60:J60"/>
    <mergeCell ref="K60:L60"/>
    <mergeCell ref="M60:N60"/>
    <mergeCell ref="P60:Q60"/>
    <mergeCell ref="I55:J55"/>
    <mergeCell ref="K55:L55"/>
    <mergeCell ref="M55:N55"/>
    <mergeCell ref="P55:Q55"/>
    <mergeCell ref="B61:C61"/>
    <mergeCell ref="E61:F61"/>
    <mergeCell ref="G61:H61"/>
    <mergeCell ref="I61:J61"/>
    <mergeCell ref="K61:L61"/>
    <mergeCell ref="M61:N61"/>
    <mergeCell ref="P61:Q61"/>
    <mergeCell ref="B56:C56"/>
    <mergeCell ref="E56:F56"/>
    <mergeCell ref="G56:H56"/>
    <mergeCell ref="I56:J56"/>
    <mergeCell ref="K56:L56"/>
    <mergeCell ref="M56:N56"/>
    <mergeCell ref="P56:Q56"/>
    <mergeCell ref="B55:C55"/>
    <mergeCell ref="E55:F55"/>
    <mergeCell ref="G55:H55"/>
    <mergeCell ref="E57:F57"/>
    <mergeCell ref="G57:H57"/>
    <mergeCell ref="I57:J57"/>
    <mergeCell ref="B53:C53"/>
    <mergeCell ref="E53:F53"/>
    <mergeCell ref="G53:H53"/>
    <mergeCell ref="I53:J53"/>
    <mergeCell ref="K53:L53"/>
    <mergeCell ref="M53:N53"/>
    <mergeCell ref="P53:Q53"/>
    <mergeCell ref="B54:C54"/>
    <mergeCell ref="E54:F54"/>
    <mergeCell ref="G54:H54"/>
    <mergeCell ref="I54:J54"/>
    <mergeCell ref="K54:L54"/>
    <mergeCell ref="M54:N54"/>
    <mergeCell ref="P54:Q54"/>
    <mergeCell ref="B46:C46"/>
    <mergeCell ref="E46:F46"/>
    <mergeCell ref="G46:H46"/>
    <mergeCell ref="I46:J46"/>
    <mergeCell ref="K46:L46"/>
    <mergeCell ref="M46:N46"/>
    <mergeCell ref="P46:Q46"/>
    <mergeCell ref="B49:C49"/>
    <mergeCell ref="E49:F49"/>
    <mergeCell ref="G49:H49"/>
    <mergeCell ref="I49:J49"/>
    <mergeCell ref="K49:L49"/>
    <mergeCell ref="M49:N49"/>
    <mergeCell ref="P49:Q49"/>
    <mergeCell ref="B47:C47"/>
    <mergeCell ref="E47:F47"/>
    <mergeCell ref="G47:H47"/>
    <mergeCell ref="I47:J47"/>
    <mergeCell ref="K47:L47"/>
    <mergeCell ref="M47:N47"/>
    <mergeCell ref="P47:Q47"/>
    <mergeCell ref="B48:C48"/>
    <mergeCell ref="E48:F48"/>
    <mergeCell ref="G48:H48"/>
    <mergeCell ref="I48:J48"/>
    <mergeCell ref="K48:L48"/>
    <mergeCell ref="M48:N48"/>
    <mergeCell ref="P48:Q48"/>
    <mergeCell ref="P38:Q38"/>
    <mergeCell ref="B43:C43"/>
    <mergeCell ref="E43:F43"/>
    <mergeCell ref="G43:H43"/>
    <mergeCell ref="I43:J43"/>
    <mergeCell ref="K43:L43"/>
    <mergeCell ref="M43:N43"/>
    <mergeCell ref="P43:Q43"/>
    <mergeCell ref="B41:C41"/>
    <mergeCell ref="E41:F41"/>
    <mergeCell ref="G41:H41"/>
    <mergeCell ref="I41:J41"/>
    <mergeCell ref="K41:L41"/>
    <mergeCell ref="M41:N41"/>
    <mergeCell ref="P41:Q41"/>
    <mergeCell ref="B42:C42"/>
    <mergeCell ref="E42:F42"/>
    <mergeCell ref="G42:H42"/>
    <mergeCell ref="I42:J42"/>
    <mergeCell ref="K42:L42"/>
    <mergeCell ref="M42:N42"/>
    <mergeCell ref="P42:Q42"/>
    <mergeCell ref="I33:J33"/>
    <mergeCell ref="K33:L33"/>
    <mergeCell ref="M33:N33"/>
    <mergeCell ref="P33:Q33"/>
    <mergeCell ref="B39:C39"/>
    <mergeCell ref="E39:F39"/>
    <mergeCell ref="G39:H39"/>
    <mergeCell ref="I39:J39"/>
    <mergeCell ref="K39:L39"/>
    <mergeCell ref="M39:N39"/>
    <mergeCell ref="P39:Q39"/>
    <mergeCell ref="B37:C37"/>
    <mergeCell ref="E37:F37"/>
    <mergeCell ref="G37:H37"/>
    <mergeCell ref="I37:J37"/>
    <mergeCell ref="K37:L37"/>
    <mergeCell ref="M37:N37"/>
    <mergeCell ref="P37:Q37"/>
    <mergeCell ref="B38:C38"/>
    <mergeCell ref="E38:F38"/>
    <mergeCell ref="G38:H38"/>
    <mergeCell ref="I38:J38"/>
    <mergeCell ref="K38:L38"/>
    <mergeCell ref="M38:N38"/>
    <mergeCell ref="B29:C29"/>
    <mergeCell ref="E29:F29"/>
    <mergeCell ref="G29:H29"/>
    <mergeCell ref="I29:J29"/>
    <mergeCell ref="K29:L29"/>
    <mergeCell ref="M29:N29"/>
    <mergeCell ref="P29:Q29"/>
    <mergeCell ref="B35:C35"/>
    <mergeCell ref="E35:F35"/>
    <mergeCell ref="G35:H35"/>
    <mergeCell ref="I35:J35"/>
    <mergeCell ref="K35:L35"/>
    <mergeCell ref="M35:N35"/>
    <mergeCell ref="P35:Q35"/>
    <mergeCell ref="B34:C34"/>
    <mergeCell ref="E34:F34"/>
    <mergeCell ref="G34:H34"/>
    <mergeCell ref="I34:J34"/>
    <mergeCell ref="K34:L34"/>
    <mergeCell ref="M34:N34"/>
    <mergeCell ref="P34:Q34"/>
    <mergeCell ref="B33:C33"/>
    <mergeCell ref="E33:F33"/>
    <mergeCell ref="G33:H33"/>
    <mergeCell ref="B31:C31"/>
    <mergeCell ref="E31:F31"/>
    <mergeCell ref="G31:H31"/>
    <mergeCell ref="I31:J31"/>
    <mergeCell ref="K31:L31"/>
    <mergeCell ref="M31:N31"/>
    <mergeCell ref="P31:Q31"/>
    <mergeCell ref="K32:L32"/>
    <mergeCell ref="M32:N32"/>
    <mergeCell ref="P32:Q32"/>
    <mergeCell ref="B30:C30"/>
    <mergeCell ref="E30:F30"/>
    <mergeCell ref="G30:H30"/>
    <mergeCell ref="I30:J30"/>
    <mergeCell ref="K30:L30"/>
    <mergeCell ref="M30:N30"/>
    <mergeCell ref="P30:Q30"/>
    <mergeCell ref="B20:C20"/>
    <mergeCell ref="E20:F20"/>
    <mergeCell ref="G20:H20"/>
    <mergeCell ref="I20:J20"/>
    <mergeCell ref="K20:L20"/>
    <mergeCell ref="M20:N20"/>
    <mergeCell ref="P20:Q20"/>
    <mergeCell ref="B27:C27"/>
    <mergeCell ref="E27:F27"/>
    <mergeCell ref="G27:H27"/>
    <mergeCell ref="I27:J27"/>
    <mergeCell ref="K27:L27"/>
    <mergeCell ref="M27:N27"/>
    <mergeCell ref="P27:Q27"/>
    <mergeCell ref="B26:C26"/>
    <mergeCell ref="E26:F26"/>
    <mergeCell ref="G26:H26"/>
    <mergeCell ref="B19:C19"/>
    <mergeCell ref="E19:F19"/>
    <mergeCell ref="G19:H19"/>
    <mergeCell ref="I19:J19"/>
    <mergeCell ref="K19:L19"/>
    <mergeCell ref="M19:N19"/>
    <mergeCell ref="P19:Q19"/>
    <mergeCell ref="D23:D25"/>
    <mergeCell ref="E23:F25"/>
    <mergeCell ref="G23:H25"/>
    <mergeCell ref="I23:J25"/>
    <mergeCell ref="K23:L25"/>
    <mergeCell ref="M23:N25"/>
    <mergeCell ref="O23:O25"/>
    <mergeCell ref="B22:C22"/>
    <mergeCell ref="B17:C17"/>
    <mergeCell ref="E17:F17"/>
    <mergeCell ref="G17:H17"/>
    <mergeCell ref="I17:J17"/>
    <mergeCell ref="K17:L17"/>
    <mergeCell ref="M17:N17"/>
    <mergeCell ref="P17:Q17"/>
    <mergeCell ref="B18:C18"/>
    <mergeCell ref="E18:F18"/>
    <mergeCell ref="G18:H18"/>
    <mergeCell ref="I18:J18"/>
    <mergeCell ref="K18:L18"/>
    <mergeCell ref="M18:N18"/>
    <mergeCell ref="P18:Q18"/>
    <mergeCell ref="B95:C95"/>
    <mergeCell ref="P120:Q120"/>
    <mergeCell ref="B108:C108"/>
    <mergeCell ref="E108:F108"/>
    <mergeCell ref="G108:H108"/>
    <mergeCell ref="I108:J108"/>
    <mergeCell ref="K108:L108"/>
    <mergeCell ref="M108:N108"/>
    <mergeCell ref="E110:F110"/>
    <mergeCell ref="G110:H110"/>
    <mergeCell ref="I110:J110"/>
    <mergeCell ref="K110:L110"/>
    <mergeCell ref="B120:C120"/>
    <mergeCell ref="E120:F120"/>
    <mergeCell ref="G120:H120"/>
    <mergeCell ref="I120:J120"/>
    <mergeCell ref="K120:L120"/>
    <mergeCell ref="M120:N120"/>
    <mergeCell ref="P119:Q119"/>
    <mergeCell ref="B110:C110"/>
    <mergeCell ref="M110:N110"/>
    <mergeCell ref="P110:Q110"/>
    <mergeCell ref="P108:Q108"/>
    <mergeCell ref="B115:C115"/>
    <mergeCell ref="K101:L101"/>
    <mergeCell ref="M101:N101"/>
    <mergeCell ref="B119:C119"/>
    <mergeCell ref="E119:F119"/>
    <mergeCell ref="G119:H119"/>
    <mergeCell ref="I119:J119"/>
    <mergeCell ref="K119:L119"/>
    <mergeCell ref="M119:N119"/>
    <mergeCell ref="I103:J103"/>
    <mergeCell ref="K103:L103"/>
    <mergeCell ref="E115:F115"/>
    <mergeCell ref="B106:C106"/>
    <mergeCell ref="E106:F106"/>
    <mergeCell ref="G106:H106"/>
    <mergeCell ref="I106:J106"/>
    <mergeCell ref="K106:L106"/>
    <mergeCell ref="M106:N106"/>
    <mergeCell ref="G115:H115"/>
    <mergeCell ref="I115:J115"/>
    <mergeCell ref="K115:L115"/>
    <mergeCell ref="M115:N115"/>
    <mergeCell ref="G114:H114"/>
    <mergeCell ref="E114:F114"/>
    <mergeCell ref="M117:N117"/>
    <mergeCell ref="B50:C50"/>
    <mergeCell ref="B103:C103"/>
    <mergeCell ref="B98:C98"/>
    <mergeCell ref="B79:C84"/>
    <mergeCell ref="B99:C99"/>
    <mergeCell ref="B97:C97"/>
    <mergeCell ref="N2:Q2"/>
    <mergeCell ref="D3:Q3"/>
    <mergeCell ref="D4:Q4"/>
    <mergeCell ref="D5:Q5"/>
    <mergeCell ref="C7:Q7"/>
    <mergeCell ref="B8:Q8"/>
    <mergeCell ref="B51:C52"/>
    <mergeCell ref="B65:C65"/>
    <mergeCell ref="B66:C74"/>
    <mergeCell ref="B63:C63"/>
    <mergeCell ref="P79:Q84"/>
    <mergeCell ref="M79:N84"/>
    <mergeCell ref="P103:Q103"/>
    <mergeCell ref="B89:C89"/>
    <mergeCell ref="G89:H89"/>
    <mergeCell ref="I89:J89"/>
    <mergeCell ref="K89:L89"/>
    <mergeCell ref="B90:C90"/>
    <mergeCell ref="P104:Q104"/>
    <mergeCell ref="K104:L104"/>
    <mergeCell ref="M99:N99"/>
    <mergeCell ref="P99:Q99"/>
    <mergeCell ref="P89:Q89"/>
    <mergeCell ref="O79:O84"/>
    <mergeCell ref="D79:D84"/>
    <mergeCell ref="E79:F84"/>
    <mergeCell ref="G79:H84"/>
    <mergeCell ref="I79:J84"/>
    <mergeCell ref="K79:L84"/>
    <mergeCell ref="E103:F103"/>
    <mergeCell ref="G103:H103"/>
    <mergeCell ref="M98:N98"/>
    <mergeCell ref="P98:Q98"/>
    <mergeCell ref="P90:Q90"/>
    <mergeCell ref="E97:F97"/>
    <mergeCell ref="G97:H97"/>
    <mergeCell ref="I97:J97"/>
    <mergeCell ref="K97:L97"/>
    <mergeCell ref="M97:N97"/>
    <mergeCell ref="P97:Q97"/>
    <mergeCell ref="M104:N104"/>
    <mergeCell ref="E89:F89"/>
    <mergeCell ref="M89:N89"/>
    <mergeCell ref="E90:F90"/>
    <mergeCell ref="G90:H90"/>
    <mergeCell ref="I90:J90"/>
    <mergeCell ref="M90:N90"/>
    <mergeCell ref="P74:Q74"/>
    <mergeCell ref="P68:Q68"/>
    <mergeCell ref="P69:Q69"/>
    <mergeCell ref="P70:Q70"/>
    <mergeCell ref="P71:Q71"/>
    <mergeCell ref="P72:Q72"/>
    <mergeCell ref="P73:Q73"/>
    <mergeCell ref="I87:J87"/>
    <mergeCell ref="K87:L87"/>
    <mergeCell ref="M87:N87"/>
    <mergeCell ref="P87:Q87"/>
    <mergeCell ref="E66:F74"/>
    <mergeCell ref="G66:H74"/>
    <mergeCell ref="I66:J74"/>
    <mergeCell ref="K66:L74"/>
    <mergeCell ref="M66:N74"/>
    <mergeCell ref="P66:Q66"/>
    <mergeCell ref="P67:Q67"/>
    <mergeCell ref="K90:L90"/>
    <mergeCell ref="K57:L57"/>
    <mergeCell ref="M57:N57"/>
    <mergeCell ref="P57:Q57"/>
    <mergeCell ref="B57:C57"/>
    <mergeCell ref="P58:Q58"/>
    <mergeCell ref="E63:F63"/>
    <mergeCell ref="G63:H63"/>
    <mergeCell ref="I63:J63"/>
    <mergeCell ref="K63:L63"/>
    <mergeCell ref="M63:N63"/>
    <mergeCell ref="P63:Q63"/>
    <mergeCell ref="B58:C58"/>
    <mergeCell ref="E58:F58"/>
    <mergeCell ref="G58:H58"/>
    <mergeCell ref="I58:J58"/>
    <mergeCell ref="K58:L58"/>
    <mergeCell ref="M58:N58"/>
    <mergeCell ref="B62:C62"/>
    <mergeCell ref="E62:F62"/>
    <mergeCell ref="G62:H62"/>
    <mergeCell ref="I62:J62"/>
    <mergeCell ref="K62:L62"/>
    <mergeCell ref="M62:N62"/>
    <mergeCell ref="P62:Q62"/>
    <mergeCell ref="P50:Q50"/>
    <mergeCell ref="D51:D52"/>
    <mergeCell ref="E51:F52"/>
    <mergeCell ref="G51:H52"/>
    <mergeCell ref="I51:J52"/>
    <mergeCell ref="K51:L52"/>
    <mergeCell ref="M51:N52"/>
    <mergeCell ref="O51:O52"/>
    <mergeCell ref="P51:Q52"/>
    <mergeCell ref="E50:F50"/>
    <mergeCell ref="G50:H50"/>
    <mergeCell ref="I50:J50"/>
    <mergeCell ref="K50:L50"/>
    <mergeCell ref="M50:N50"/>
    <mergeCell ref="P44:Q44"/>
    <mergeCell ref="E45:F45"/>
    <mergeCell ref="G45:H45"/>
    <mergeCell ref="I45:J45"/>
    <mergeCell ref="K45:L45"/>
    <mergeCell ref="M45:N45"/>
    <mergeCell ref="P45:Q45"/>
    <mergeCell ref="B44:C44"/>
    <mergeCell ref="E44:F44"/>
    <mergeCell ref="G44:H44"/>
    <mergeCell ref="I44:J44"/>
    <mergeCell ref="K44:L44"/>
    <mergeCell ref="M44:N44"/>
    <mergeCell ref="B45:C45"/>
    <mergeCell ref="E40:F40"/>
    <mergeCell ref="G40:H40"/>
    <mergeCell ref="I40:J40"/>
    <mergeCell ref="K40:L40"/>
    <mergeCell ref="M40:N40"/>
    <mergeCell ref="P40:Q40"/>
    <mergeCell ref="B28:C28"/>
    <mergeCell ref="E28:F28"/>
    <mergeCell ref="G28:H28"/>
    <mergeCell ref="I28:J28"/>
    <mergeCell ref="K28:L28"/>
    <mergeCell ref="M28:N28"/>
    <mergeCell ref="B36:C36"/>
    <mergeCell ref="E36:F36"/>
    <mergeCell ref="G36:H36"/>
    <mergeCell ref="I36:J36"/>
    <mergeCell ref="K36:L36"/>
    <mergeCell ref="M36:N36"/>
    <mergeCell ref="P36:Q36"/>
    <mergeCell ref="B40:C40"/>
    <mergeCell ref="B32:C32"/>
    <mergeCell ref="E32:F32"/>
    <mergeCell ref="G32:H32"/>
    <mergeCell ref="I32:J32"/>
    <mergeCell ref="P28:Q28"/>
    <mergeCell ref="E22:F22"/>
    <mergeCell ref="G22:H22"/>
    <mergeCell ref="I22:J22"/>
    <mergeCell ref="K22:L22"/>
    <mergeCell ref="M22:N22"/>
    <mergeCell ref="P22:Q22"/>
    <mergeCell ref="B21:C21"/>
    <mergeCell ref="E21:F21"/>
    <mergeCell ref="G21:H21"/>
    <mergeCell ref="I21:J21"/>
    <mergeCell ref="K21:L21"/>
    <mergeCell ref="M21:N21"/>
    <mergeCell ref="P23:Q25"/>
    <mergeCell ref="B23:C25"/>
    <mergeCell ref="P21:Q21"/>
    <mergeCell ref="I26:J26"/>
    <mergeCell ref="K26:L26"/>
    <mergeCell ref="M26:N26"/>
    <mergeCell ref="P26:Q26"/>
    <mergeCell ref="B9:Q9"/>
    <mergeCell ref="O10:Q10"/>
    <mergeCell ref="P11:Q15"/>
    <mergeCell ref="E16:F16"/>
    <mergeCell ref="G16:H16"/>
    <mergeCell ref="I16:J16"/>
    <mergeCell ref="K16:L16"/>
    <mergeCell ref="M16:N16"/>
    <mergeCell ref="P16:Q16"/>
    <mergeCell ref="D11:D15"/>
    <mergeCell ref="G11:H15"/>
    <mergeCell ref="I11:J15"/>
    <mergeCell ref="K11:L15"/>
    <mergeCell ref="M11:N15"/>
    <mergeCell ref="E11:F15"/>
    <mergeCell ref="O11:O15"/>
    <mergeCell ref="B16:C16"/>
    <mergeCell ref="B11:C15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2022-10-05T12:31:29Z</dcterms:created>
  <dcterms:modified xsi:type="dcterms:W3CDTF">2025-01-17T07:47:44Z</dcterms:modified>
</cp:coreProperties>
</file>