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49" i="1"/>
  <c r="P24" l="1"/>
  <c r="O24"/>
  <c r="M23"/>
  <c r="M56"/>
  <c r="M62"/>
  <c r="M25"/>
  <c r="M66"/>
  <c r="M24" l="1"/>
  <c r="O66"/>
  <c r="P23"/>
  <c r="O25"/>
  <c r="O23" l="1"/>
  <c r="P66" l="1"/>
  <c r="P22"/>
  <c r="O22"/>
  <c r="M22" l="1"/>
</calcChain>
</file>

<file path=xl/sharedStrings.xml><?xml version="1.0" encoding="utf-8"?>
<sst xmlns="http://schemas.openxmlformats.org/spreadsheetml/2006/main" count="123" uniqueCount="86">
  <si>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</si>
  <si>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</si>
  <si>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</si>
  <si>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</si>
  <si>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</si>
  <si>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</si>
  <si>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</si>
  <si>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</si>
  <si>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</si>
  <si>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</si>
  <si>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</si>
  <si>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</si>
  <si>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</si>
  <si>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</si>
  <si>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</si>
  <si>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</si>
  <si>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</si>
  <si>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</si>
  <si>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</si>
  <si>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</si>
  <si>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</si>
  <si>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</si>
  <si>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</si>
  <si>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</si>
  <si>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</si>
  <si>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</si>
  <si>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</si>
  <si>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</si>
  <si>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</si>
  <si>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</si>
  <si>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</si>
  <si>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</si>
  <si>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</si>
  <si>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</si>
  <si>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</si>
  <si>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</si>
  <si>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</si>
  <si>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</si>
  <si>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</si>
  <si>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</si>
  <si>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</si>
  <si>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</si>
  <si>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</si>
  <si>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</si>
  <si>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</si>
  <si>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</si>
  <si>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</si>
  <si>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</si>
  <si>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</si>
  <si>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</si>
  <si>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</si>
  <si>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</si>
  <si>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</si>
  <si>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</si>
  <si>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</si>
  <si>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</si>
  <si>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</si>
  <si>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</si>
  <si>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</si>
  <si>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</si>
  <si>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</si>
  <si>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</si>
  <si>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</si>
  <si>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</si>
  <si>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</si>
  <si>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</si>
  <si>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</si>
  <si>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</si>
  <si>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</si>
  <si>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</si>
  <si>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</si>
  <si>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</si>
  <si>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</si>
  <si>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</si>
  <si>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</si>
  <si>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</si>
  <si>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</si>
  <si>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</si>
  <si>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</si>
  <si>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</si>
  <si>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к проекту решения Собрания депутатов Углеродовского городского поселения</t>
  </si>
  <si>
    <t>Углеродовского городского поселения от 25.12.2023 № 118 "О бюджете Углеродовского</t>
  </si>
  <si>
    <t>городского поселения Красносулинского района на 2024 год и на плановый период 2025 и 2026 годов"</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</si>
  <si>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</si>
  <si>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</si>
  <si>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22.02.2024 № 127  "О внесении изменений в решение Собрания депутатов</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</si>
</sst>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4">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0" xfId="0" applyFont="1" applyAlignment="1">
      <alignment horizontal="right"/>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64" fontId="3" fillId="0" borderId="8" xfId="0" applyNumberFormat="1"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0" fontId="8" fillId="0" borderId="14"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6" fillId="0" borderId="4" xfId="0" applyFont="1" applyBorder="1" applyAlignment="1">
      <alignment vertical="center" wrapText="1"/>
    </xf>
    <xf numFmtId="0" fontId="6" fillId="0" borderId="5" xfId="0" applyFont="1" applyBorder="1" applyAlignment="1">
      <alignment vertical="center" wrapText="1"/>
    </xf>
    <xf numFmtId="49" fontId="7" fillId="0" borderId="12"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0" xfId="0" applyFont="1" applyAlignment="1">
      <alignment horizontal="right"/>
    </xf>
    <xf numFmtId="0" fontId="8" fillId="0" borderId="0" xfId="0" applyFont="1" applyAlignment="1">
      <alignment horizontal="right"/>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69"/>
  <sheetViews>
    <sheetView tabSelected="1" view="pageBreakPreview" zoomScaleNormal="89" zoomScaleSheetLayoutView="100" workbookViewId="0">
      <selection activeCell="K8" sqref="K8"/>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155"/>
      <c r="E1" s="155"/>
      <c r="F1" s="155"/>
      <c r="G1" s="155"/>
      <c r="H1" s="155"/>
      <c r="I1" s="155"/>
      <c r="J1" s="155"/>
      <c r="K1" s="155"/>
      <c r="L1" s="155"/>
      <c r="M1" s="155"/>
      <c r="N1" s="155"/>
      <c r="O1" s="155"/>
      <c r="P1" s="155"/>
      <c r="Q1" s="155"/>
    </row>
    <row r="2" spans="2:17">
      <c r="D2" s="155" t="s">
        <v>58</v>
      </c>
      <c r="E2" s="155"/>
      <c r="F2" s="155"/>
      <c r="G2" s="155"/>
      <c r="H2" s="155"/>
      <c r="I2" s="155"/>
      <c r="J2" s="155"/>
      <c r="K2" s="155"/>
      <c r="L2" s="155"/>
      <c r="M2" s="155"/>
      <c r="N2" s="155"/>
      <c r="O2" s="155"/>
      <c r="P2" s="155"/>
      <c r="Q2" s="155"/>
    </row>
    <row r="3" spans="2:17">
      <c r="C3" s="31"/>
      <c r="D3" s="156" t="s">
        <v>80</v>
      </c>
      <c r="E3" s="156"/>
      <c r="F3" s="156"/>
      <c r="G3" s="156"/>
      <c r="H3" s="156"/>
      <c r="I3" s="156"/>
      <c r="J3" s="156"/>
      <c r="K3" s="156"/>
      <c r="L3" s="156"/>
      <c r="M3" s="156"/>
      <c r="N3" s="156"/>
      <c r="O3" s="156"/>
      <c r="P3" s="156"/>
      <c r="Q3" s="156"/>
    </row>
    <row r="4" spans="2:17">
      <c r="C4" s="156" t="s">
        <v>85</v>
      </c>
      <c r="D4" s="156"/>
      <c r="E4" s="156"/>
      <c r="F4" s="156"/>
      <c r="G4" s="156"/>
      <c r="H4" s="156"/>
      <c r="I4" s="156"/>
      <c r="J4" s="156"/>
      <c r="K4" s="156"/>
      <c r="L4" s="156"/>
      <c r="M4" s="156"/>
      <c r="N4" s="156"/>
      <c r="O4" s="156"/>
      <c r="P4" s="156"/>
      <c r="Q4" s="156"/>
    </row>
    <row r="5" spans="2:17">
      <c r="C5" s="156" t="s">
        <v>81</v>
      </c>
      <c r="D5" s="156"/>
      <c r="E5" s="156"/>
      <c r="F5" s="156"/>
      <c r="G5" s="156"/>
      <c r="H5" s="156"/>
      <c r="I5" s="156"/>
      <c r="J5" s="156"/>
      <c r="K5" s="156"/>
      <c r="L5" s="156"/>
      <c r="M5" s="156"/>
      <c r="N5" s="156"/>
      <c r="O5" s="156"/>
      <c r="P5" s="156"/>
      <c r="Q5" s="156"/>
    </row>
    <row r="6" spans="2:17">
      <c r="C6" s="156" t="s">
        <v>82</v>
      </c>
      <c r="D6" s="156"/>
      <c r="E6" s="156"/>
      <c r="F6" s="156"/>
      <c r="G6" s="156"/>
      <c r="H6" s="156"/>
      <c r="I6" s="156"/>
      <c r="J6" s="156"/>
      <c r="K6" s="156"/>
      <c r="L6" s="156"/>
      <c r="M6" s="156"/>
      <c r="N6" s="156"/>
      <c r="O6" s="156"/>
      <c r="P6" s="156"/>
      <c r="Q6" s="156"/>
    </row>
    <row r="8" spans="2:17" ht="21" customHeight="1">
      <c r="D8" s="1"/>
      <c r="E8" s="1"/>
      <c r="F8" s="1"/>
      <c r="G8" s="1"/>
      <c r="H8" s="1"/>
      <c r="I8" s="1"/>
      <c r="J8" s="1"/>
      <c r="K8" s="1"/>
      <c r="L8" s="1"/>
      <c r="M8" s="1"/>
      <c r="N8" s="161" t="s">
        <v>58</v>
      </c>
      <c r="O8" s="161"/>
      <c r="P8" s="161"/>
      <c r="Q8" s="161"/>
    </row>
    <row r="9" spans="2:17" ht="21" customHeight="1">
      <c r="D9" s="162" t="s">
        <v>59</v>
      </c>
      <c r="E9" s="162"/>
      <c r="F9" s="162"/>
      <c r="G9" s="162"/>
      <c r="H9" s="162"/>
      <c r="I9" s="162"/>
      <c r="J9" s="162"/>
      <c r="K9" s="162"/>
      <c r="L9" s="162"/>
      <c r="M9" s="162"/>
      <c r="N9" s="162"/>
      <c r="O9" s="162"/>
      <c r="P9" s="162"/>
      <c r="Q9" s="162"/>
    </row>
    <row r="10" spans="2:17" ht="15.75">
      <c r="D10" s="162" t="s">
        <v>76</v>
      </c>
      <c r="E10" s="162"/>
      <c r="F10" s="162"/>
      <c r="G10" s="162"/>
      <c r="H10" s="162"/>
      <c r="I10" s="162"/>
      <c r="J10" s="162"/>
      <c r="K10" s="162"/>
      <c r="L10" s="162"/>
      <c r="M10" s="162"/>
      <c r="N10" s="162"/>
      <c r="O10" s="162"/>
      <c r="P10" s="162"/>
      <c r="Q10" s="162"/>
    </row>
    <row r="11" spans="2:17" ht="19.5" customHeight="1">
      <c r="D11" s="162" t="s">
        <v>66</v>
      </c>
      <c r="E11" s="162"/>
      <c r="F11" s="162"/>
      <c r="G11" s="162"/>
      <c r="H11" s="162"/>
      <c r="I11" s="162"/>
      <c r="J11" s="162"/>
      <c r="K11" s="162"/>
      <c r="L11" s="162"/>
      <c r="M11" s="162"/>
      <c r="N11" s="162"/>
      <c r="O11" s="162"/>
      <c r="P11" s="162"/>
      <c r="Q11" s="162"/>
    </row>
    <row r="12" spans="2:17" ht="21" customHeight="1">
      <c r="D12" s="7"/>
      <c r="E12" s="7"/>
      <c r="F12" s="7"/>
      <c r="G12" s="7"/>
      <c r="H12" s="7"/>
      <c r="I12" s="7"/>
      <c r="J12" s="7"/>
      <c r="K12" s="7"/>
      <c r="L12" s="7"/>
      <c r="M12" s="7"/>
      <c r="N12" s="7"/>
      <c r="O12" s="7"/>
      <c r="P12" s="7"/>
      <c r="Q12" s="7"/>
    </row>
    <row r="13" spans="2:17" ht="21" customHeight="1">
      <c r="C13" s="163"/>
      <c r="D13" s="163"/>
      <c r="E13" s="163"/>
      <c r="F13" s="163"/>
      <c r="G13" s="163"/>
      <c r="H13" s="163"/>
      <c r="I13" s="163"/>
      <c r="J13" s="163"/>
      <c r="K13" s="163"/>
      <c r="L13" s="163"/>
      <c r="M13" s="163"/>
      <c r="N13" s="163"/>
      <c r="O13" s="163"/>
      <c r="P13" s="163"/>
      <c r="Q13" s="163"/>
    </row>
    <row r="14" spans="2:17" ht="21" customHeight="1">
      <c r="B14" s="34" t="s">
        <v>60</v>
      </c>
      <c r="C14" s="34"/>
      <c r="D14" s="34"/>
      <c r="E14" s="34"/>
      <c r="F14" s="34"/>
      <c r="G14" s="34"/>
      <c r="H14" s="34"/>
      <c r="I14" s="34"/>
      <c r="J14" s="34"/>
      <c r="K14" s="34"/>
      <c r="L14" s="34"/>
      <c r="M14" s="34"/>
      <c r="N14" s="34"/>
      <c r="O14" s="34"/>
      <c r="P14" s="34"/>
      <c r="Q14" s="34"/>
    </row>
    <row r="15" spans="2:17" ht="15.75">
      <c r="B15" s="34" t="s">
        <v>67</v>
      </c>
      <c r="C15" s="34"/>
      <c r="D15" s="34"/>
      <c r="E15" s="34"/>
      <c r="F15" s="34"/>
      <c r="G15" s="34"/>
      <c r="H15" s="34"/>
      <c r="I15" s="34"/>
      <c r="J15" s="34"/>
      <c r="K15" s="34"/>
      <c r="L15" s="34"/>
      <c r="M15" s="34"/>
      <c r="N15" s="34"/>
      <c r="O15" s="34"/>
      <c r="P15" s="34"/>
      <c r="Q15" s="34"/>
    </row>
    <row r="16" spans="2:17" ht="15.75" thickBot="1">
      <c r="O16" s="35" t="s">
        <v>61</v>
      </c>
      <c r="P16" s="36"/>
      <c r="Q16" s="36"/>
    </row>
    <row r="17" spans="2:17" ht="16.5" customHeight="1">
      <c r="B17" s="52" t="s">
        <v>0</v>
      </c>
      <c r="C17" s="53"/>
      <c r="D17" s="49" t="s">
        <v>1</v>
      </c>
      <c r="E17" s="52" t="s">
        <v>2</v>
      </c>
      <c r="F17" s="53"/>
      <c r="G17" s="52" t="s">
        <v>3</v>
      </c>
      <c r="H17" s="53"/>
      <c r="I17" s="52" t="s">
        <v>4</v>
      </c>
      <c r="J17" s="53"/>
      <c r="K17" s="52" t="s">
        <v>5</v>
      </c>
      <c r="L17" s="53"/>
      <c r="M17" s="37" t="s">
        <v>6</v>
      </c>
      <c r="N17" s="38"/>
      <c r="O17" s="58" t="s">
        <v>62</v>
      </c>
      <c r="P17" s="37" t="s">
        <v>68</v>
      </c>
      <c r="Q17" s="38"/>
    </row>
    <row r="18" spans="2:17">
      <c r="B18" s="54"/>
      <c r="C18" s="55"/>
      <c r="D18" s="50"/>
      <c r="E18" s="54"/>
      <c r="F18" s="55"/>
      <c r="G18" s="54"/>
      <c r="H18" s="55"/>
      <c r="I18" s="54"/>
      <c r="J18" s="55"/>
      <c r="K18" s="54"/>
      <c r="L18" s="55"/>
      <c r="M18" s="39"/>
      <c r="N18" s="40"/>
      <c r="O18" s="59"/>
      <c r="P18" s="39"/>
      <c r="Q18" s="40"/>
    </row>
    <row r="19" spans="2:17" ht="15" customHeight="1">
      <c r="B19" s="54"/>
      <c r="C19" s="55"/>
      <c r="D19" s="50"/>
      <c r="E19" s="54"/>
      <c r="F19" s="55"/>
      <c r="G19" s="54"/>
      <c r="H19" s="55"/>
      <c r="I19" s="54"/>
      <c r="J19" s="55"/>
      <c r="K19" s="54"/>
      <c r="L19" s="55"/>
      <c r="M19" s="39"/>
      <c r="N19" s="40"/>
      <c r="O19" s="59"/>
      <c r="P19" s="39"/>
      <c r="Q19" s="40"/>
    </row>
    <row r="20" spans="2:17">
      <c r="B20" s="54"/>
      <c r="C20" s="55"/>
      <c r="D20" s="50"/>
      <c r="E20" s="54"/>
      <c r="F20" s="55"/>
      <c r="G20" s="54"/>
      <c r="H20" s="55"/>
      <c r="I20" s="54"/>
      <c r="J20" s="55"/>
      <c r="K20" s="54"/>
      <c r="L20" s="55"/>
      <c r="M20" s="39"/>
      <c r="N20" s="40"/>
      <c r="O20" s="59"/>
      <c r="P20" s="39"/>
      <c r="Q20" s="40"/>
    </row>
    <row r="21" spans="2:17" ht="15.75" thickBot="1">
      <c r="B21" s="56"/>
      <c r="C21" s="57"/>
      <c r="D21" s="51"/>
      <c r="E21" s="56"/>
      <c r="F21" s="57"/>
      <c r="G21" s="56"/>
      <c r="H21" s="57"/>
      <c r="I21" s="56"/>
      <c r="J21" s="57"/>
      <c r="K21" s="56"/>
      <c r="L21" s="57"/>
      <c r="M21" s="41"/>
      <c r="N21" s="42"/>
      <c r="O21" s="60"/>
      <c r="P21" s="41"/>
      <c r="Q21" s="42"/>
    </row>
    <row r="22" spans="2:17" ht="15.75" thickBot="1">
      <c r="B22" s="61" t="s">
        <v>7</v>
      </c>
      <c r="C22" s="46"/>
      <c r="D22" s="2"/>
      <c r="E22" s="43"/>
      <c r="F22" s="44"/>
      <c r="G22" s="43"/>
      <c r="H22" s="44"/>
      <c r="I22" s="43"/>
      <c r="J22" s="44"/>
      <c r="K22" s="43"/>
      <c r="L22" s="44"/>
      <c r="M22" s="45">
        <f>M23</f>
        <v>42513.8</v>
      </c>
      <c r="N22" s="46"/>
      <c r="O22" s="21">
        <f>O23</f>
        <v>43683.299999999996</v>
      </c>
      <c r="P22" s="47">
        <f>P23</f>
        <v>81037.7</v>
      </c>
      <c r="Q22" s="48"/>
    </row>
    <row r="23" spans="2:17" ht="51" customHeight="1" thickBot="1">
      <c r="B23" s="61" t="s">
        <v>8</v>
      </c>
      <c r="C23" s="46"/>
      <c r="D23" s="2">
        <v>951</v>
      </c>
      <c r="E23" s="43"/>
      <c r="F23" s="44"/>
      <c r="G23" s="43"/>
      <c r="H23" s="44"/>
      <c r="I23" s="43"/>
      <c r="J23" s="44"/>
      <c r="K23" s="43"/>
      <c r="L23" s="44"/>
      <c r="M23" s="45">
        <f>M24+M25+M28+M30+M31+M32+M33+M34+M36+M37+M38+M39+M40+M49+M55+M59+M62+M64+M65+M66+M68+M56+M29+M57+M67+M58</f>
        <v>42513.8</v>
      </c>
      <c r="N23" s="82"/>
      <c r="O23" s="21">
        <f>O24+O25+O28+O30+O31+O32+O33+O34+O36+O37+O38+O39+O40+O49+O55+O56+O59+O62+O64+O65+O66+O68+O67</f>
        <v>43683.299999999996</v>
      </c>
      <c r="P23" s="74">
        <f>P24+P25+P28+P30+P31+P32+P33+P34+P36+P37+P38+P39+P40+P49+P55+P56+P59+P62+P64+P65+P66+P68+P67</f>
        <v>81037.7</v>
      </c>
      <c r="Q23" s="75"/>
    </row>
    <row r="24" spans="2:17" ht="105" customHeight="1" thickBot="1">
      <c r="B24" s="101" t="s">
        <v>9</v>
      </c>
      <c r="C24" s="102"/>
      <c r="D24" s="3">
        <v>951</v>
      </c>
      <c r="E24" s="76" t="s">
        <v>54</v>
      </c>
      <c r="F24" s="77"/>
      <c r="G24" s="76" t="s">
        <v>56</v>
      </c>
      <c r="H24" s="77"/>
      <c r="I24" s="78" t="s">
        <v>10</v>
      </c>
      <c r="J24" s="79"/>
      <c r="K24" s="78">
        <v>120</v>
      </c>
      <c r="L24" s="79"/>
      <c r="M24" s="80">
        <f>6419.8-412-100.4+79.3</f>
        <v>5986.7000000000007</v>
      </c>
      <c r="N24" s="81"/>
      <c r="O24" s="8">
        <f>6377.4-81.6+0.2-1190.7-36.8</f>
        <v>5068.4999999999991</v>
      </c>
      <c r="P24" s="80">
        <f>6157.6+0.9-1555.8-187.6+0.3-1984.6-1.2-0.1</f>
        <v>2429.5</v>
      </c>
      <c r="Q24" s="81"/>
    </row>
    <row r="25" spans="2:17" ht="107.25" customHeight="1">
      <c r="B25" s="68" t="s">
        <v>11</v>
      </c>
      <c r="C25" s="69"/>
      <c r="D25" s="83">
        <v>951</v>
      </c>
      <c r="E25" s="86" t="s">
        <v>54</v>
      </c>
      <c r="F25" s="87"/>
      <c r="G25" s="86" t="s">
        <v>56</v>
      </c>
      <c r="H25" s="87"/>
      <c r="I25" s="92" t="s">
        <v>12</v>
      </c>
      <c r="J25" s="93"/>
      <c r="K25" s="92">
        <v>240</v>
      </c>
      <c r="L25" s="93"/>
      <c r="M25" s="62">
        <f>544.6-7.5+10.7-23.2</f>
        <v>524.6</v>
      </c>
      <c r="N25" s="63"/>
      <c r="O25" s="98">
        <f>10</f>
        <v>10</v>
      </c>
      <c r="P25" s="62">
        <v>13.5</v>
      </c>
      <c r="Q25" s="63"/>
    </row>
    <row r="26" spans="2:17" ht="15" hidden="1" customHeight="1">
      <c r="B26" s="70"/>
      <c r="C26" s="71"/>
      <c r="D26" s="84"/>
      <c r="E26" s="88"/>
      <c r="F26" s="89"/>
      <c r="G26" s="88"/>
      <c r="H26" s="89"/>
      <c r="I26" s="94"/>
      <c r="J26" s="95"/>
      <c r="K26" s="94"/>
      <c r="L26" s="95"/>
      <c r="M26" s="64"/>
      <c r="N26" s="65"/>
      <c r="O26" s="99"/>
      <c r="P26" s="64"/>
      <c r="Q26" s="65"/>
    </row>
    <row r="27" spans="2:17" ht="15.75" thickBot="1">
      <c r="B27" s="72"/>
      <c r="C27" s="73"/>
      <c r="D27" s="85"/>
      <c r="E27" s="90"/>
      <c r="F27" s="91"/>
      <c r="G27" s="90"/>
      <c r="H27" s="91"/>
      <c r="I27" s="96"/>
      <c r="J27" s="97"/>
      <c r="K27" s="96"/>
      <c r="L27" s="97"/>
      <c r="M27" s="66"/>
      <c r="N27" s="67"/>
      <c r="O27" s="100"/>
      <c r="P27" s="66"/>
      <c r="Q27" s="67"/>
    </row>
    <row r="28" spans="2:17" ht="150" customHeight="1" thickBot="1">
      <c r="B28" s="101" t="s">
        <v>13</v>
      </c>
      <c r="C28" s="102"/>
      <c r="D28" s="3">
        <v>951</v>
      </c>
      <c r="E28" s="76" t="s">
        <v>54</v>
      </c>
      <c r="F28" s="77"/>
      <c r="G28" s="76" t="s">
        <v>56</v>
      </c>
      <c r="H28" s="77"/>
      <c r="I28" s="78" t="s">
        <v>14</v>
      </c>
      <c r="J28" s="79"/>
      <c r="K28" s="78">
        <v>240</v>
      </c>
      <c r="L28" s="79"/>
      <c r="M28" s="80">
        <v>0.2</v>
      </c>
      <c r="N28" s="81"/>
      <c r="O28" s="8">
        <v>0.2</v>
      </c>
      <c r="P28" s="80">
        <v>0.2</v>
      </c>
      <c r="Q28" s="81"/>
    </row>
    <row r="29" spans="2:17" ht="156.75" customHeight="1" thickBot="1">
      <c r="B29" s="103" t="s">
        <v>75</v>
      </c>
      <c r="C29" s="104"/>
      <c r="D29" s="22">
        <v>951</v>
      </c>
      <c r="E29" s="76" t="s">
        <v>54</v>
      </c>
      <c r="F29" s="77"/>
      <c r="G29" s="76" t="s">
        <v>69</v>
      </c>
      <c r="H29" s="77"/>
      <c r="I29" s="78" t="s">
        <v>70</v>
      </c>
      <c r="J29" s="79"/>
      <c r="K29" s="78">
        <v>540</v>
      </c>
      <c r="L29" s="79"/>
      <c r="M29" s="80">
        <v>129.30000000000001</v>
      </c>
      <c r="N29" s="81"/>
      <c r="O29" s="23">
        <v>0</v>
      </c>
      <c r="P29" s="80">
        <v>0</v>
      </c>
      <c r="Q29" s="81"/>
    </row>
    <row r="30" spans="2:17" ht="91.5" customHeight="1" thickBot="1">
      <c r="B30" s="105" t="s">
        <v>15</v>
      </c>
      <c r="C30" s="106"/>
      <c r="D30" s="22">
        <v>951</v>
      </c>
      <c r="E30" s="76" t="s">
        <v>54</v>
      </c>
      <c r="F30" s="77"/>
      <c r="G30" s="76">
        <v>11</v>
      </c>
      <c r="H30" s="77"/>
      <c r="I30" s="78" t="s">
        <v>16</v>
      </c>
      <c r="J30" s="79"/>
      <c r="K30" s="78">
        <v>870</v>
      </c>
      <c r="L30" s="79"/>
      <c r="M30" s="80">
        <v>42.5</v>
      </c>
      <c r="N30" s="81"/>
      <c r="O30" s="23">
        <v>10</v>
      </c>
      <c r="P30" s="80">
        <v>10</v>
      </c>
      <c r="Q30" s="81"/>
    </row>
    <row r="31" spans="2:17" ht="91.5" customHeight="1" thickBot="1">
      <c r="B31" s="101" t="s">
        <v>17</v>
      </c>
      <c r="C31" s="102"/>
      <c r="D31" s="4">
        <v>951</v>
      </c>
      <c r="E31" s="76" t="s">
        <v>54</v>
      </c>
      <c r="F31" s="77"/>
      <c r="G31" s="76">
        <v>13</v>
      </c>
      <c r="H31" s="77"/>
      <c r="I31" s="78" t="s">
        <v>18</v>
      </c>
      <c r="J31" s="79"/>
      <c r="K31" s="78">
        <v>850</v>
      </c>
      <c r="L31" s="79"/>
      <c r="M31" s="80">
        <v>20</v>
      </c>
      <c r="N31" s="81"/>
      <c r="O31" s="8">
        <v>20</v>
      </c>
      <c r="P31" s="80">
        <v>20</v>
      </c>
      <c r="Q31" s="81"/>
    </row>
    <row r="32" spans="2:17" ht="80.25" customHeight="1" thickBot="1">
      <c r="B32" s="101" t="s">
        <v>19</v>
      </c>
      <c r="C32" s="102"/>
      <c r="D32" s="4">
        <v>951</v>
      </c>
      <c r="E32" s="76" t="s">
        <v>54</v>
      </c>
      <c r="F32" s="77"/>
      <c r="G32" s="76">
        <v>13</v>
      </c>
      <c r="H32" s="77"/>
      <c r="I32" s="78" t="s">
        <v>20</v>
      </c>
      <c r="J32" s="79"/>
      <c r="K32" s="78">
        <v>850</v>
      </c>
      <c r="L32" s="79"/>
      <c r="M32" s="80">
        <v>51</v>
      </c>
      <c r="N32" s="81"/>
      <c r="O32" s="8">
        <v>10</v>
      </c>
      <c r="P32" s="80">
        <v>10</v>
      </c>
      <c r="Q32" s="81"/>
    </row>
    <row r="33" spans="2:17" ht="79.5" customHeight="1" thickBot="1">
      <c r="B33" s="101" t="s">
        <v>21</v>
      </c>
      <c r="C33" s="102"/>
      <c r="D33" s="3">
        <v>951</v>
      </c>
      <c r="E33" s="76" t="s">
        <v>54</v>
      </c>
      <c r="F33" s="77"/>
      <c r="G33" s="76">
        <v>13</v>
      </c>
      <c r="H33" s="77"/>
      <c r="I33" s="78" t="s">
        <v>22</v>
      </c>
      <c r="J33" s="79"/>
      <c r="K33" s="78">
        <v>240</v>
      </c>
      <c r="L33" s="79"/>
      <c r="M33" s="80">
        <v>35</v>
      </c>
      <c r="N33" s="81"/>
      <c r="O33" s="8">
        <v>12.7</v>
      </c>
      <c r="P33" s="80">
        <v>16</v>
      </c>
      <c r="Q33" s="81"/>
    </row>
    <row r="34" spans="2:17" ht="66" customHeight="1">
      <c r="B34" s="157" t="s">
        <v>23</v>
      </c>
      <c r="C34" s="158"/>
      <c r="D34" s="83">
        <v>951</v>
      </c>
      <c r="E34" s="86" t="s">
        <v>54</v>
      </c>
      <c r="F34" s="87"/>
      <c r="G34" s="86">
        <v>13</v>
      </c>
      <c r="H34" s="87"/>
      <c r="I34" s="92" t="s">
        <v>24</v>
      </c>
      <c r="J34" s="93"/>
      <c r="K34" s="92">
        <v>880</v>
      </c>
      <c r="L34" s="93"/>
      <c r="M34" s="62">
        <v>0</v>
      </c>
      <c r="N34" s="63"/>
      <c r="O34" s="98">
        <v>306.10000000000002</v>
      </c>
      <c r="P34" s="62">
        <v>598.29999999999995</v>
      </c>
      <c r="Q34" s="63"/>
    </row>
    <row r="35" spans="2:17" ht="3" customHeight="1" thickBot="1">
      <c r="B35" s="159"/>
      <c r="C35" s="160"/>
      <c r="D35" s="85"/>
      <c r="E35" s="90"/>
      <c r="F35" s="91"/>
      <c r="G35" s="90"/>
      <c r="H35" s="91"/>
      <c r="I35" s="96"/>
      <c r="J35" s="97"/>
      <c r="K35" s="96"/>
      <c r="L35" s="97"/>
      <c r="M35" s="66"/>
      <c r="N35" s="67"/>
      <c r="O35" s="100"/>
      <c r="P35" s="66"/>
      <c r="Q35" s="67"/>
    </row>
    <row r="36" spans="2:17" ht="94.5" customHeight="1" thickBot="1">
      <c r="B36" s="101" t="s">
        <v>25</v>
      </c>
      <c r="C36" s="102"/>
      <c r="D36" s="3">
        <v>951</v>
      </c>
      <c r="E36" s="76" t="s">
        <v>51</v>
      </c>
      <c r="F36" s="77"/>
      <c r="G36" s="76" t="s">
        <v>52</v>
      </c>
      <c r="H36" s="77"/>
      <c r="I36" s="78" t="s">
        <v>26</v>
      </c>
      <c r="J36" s="79"/>
      <c r="K36" s="78">
        <v>120</v>
      </c>
      <c r="L36" s="79"/>
      <c r="M36" s="80">
        <v>136</v>
      </c>
      <c r="N36" s="81"/>
      <c r="O36" s="8">
        <v>155</v>
      </c>
      <c r="P36" s="80">
        <v>169.1</v>
      </c>
      <c r="Q36" s="81"/>
    </row>
    <row r="37" spans="2:17" ht="108.75" customHeight="1" thickBot="1">
      <c r="B37" s="101" t="s">
        <v>27</v>
      </c>
      <c r="C37" s="102"/>
      <c r="D37" s="3">
        <v>951</v>
      </c>
      <c r="E37" s="76" t="s">
        <v>51</v>
      </c>
      <c r="F37" s="77"/>
      <c r="G37" s="76" t="s">
        <v>52</v>
      </c>
      <c r="H37" s="77"/>
      <c r="I37" s="78" t="s">
        <v>26</v>
      </c>
      <c r="J37" s="79"/>
      <c r="K37" s="78">
        <v>240</v>
      </c>
      <c r="L37" s="79"/>
      <c r="M37" s="80">
        <v>5</v>
      </c>
      <c r="N37" s="81"/>
      <c r="O37" s="8">
        <v>0</v>
      </c>
      <c r="P37" s="80">
        <v>0</v>
      </c>
      <c r="Q37" s="81"/>
    </row>
    <row r="38" spans="2:17" ht="114" customHeight="1" thickBot="1">
      <c r="B38" s="101" t="s">
        <v>28</v>
      </c>
      <c r="C38" s="102"/>
      <c r="D38" s="3">
        <v>951</v>
      </c>
      <c r="E38" s="76" t="s">
        <v>52</v>
      </c>
      <c r="F38" s="77"/>
      <c r="G38" s="76">
        <v>10</v>
      </c>
      <c r="H38" s="77"/>
      <c r="I38" s="78" t="s">
        <v>29</v>
      </c>
      <c r="J38" s="79"/>
      <c r="K38" s="78">
        <v>240</v>
      </c>
      <c r="L38" s="79"/>
      <c r="M38" s="78">
        <v>83.9</v>
      </c>
      <c r="N38" s="79"/>
      <c r="O38" s="3">
        <v>2.1</v>
      </c>
      <c r="P38" s="78">
        <v>2.1</v>
      </c>
      <c r="Q38" s="79"/>
    </row>
    <row r="39" spans="2:17" ht="139.5" customHeight="1" thickBot="1">
      <c r="B39" s="101" t="s">
        <v>30</v>
      </c>
      <c r="C39" s="102"/>
      <c r="D39" s="3">
        <v>951</v>
      </c>
      <c r="E39" s="76" t="s">
        <v>52</v>
      </c>
      <c r="F39" s="77"/>
      <c r="G39" s="76">
        <v>10</v>
      </c>
      <c r="H39" s="77"/>
      <c r="I39" s="78" t="s">
        <v>31</v>
      </c>
      <c r="J39" s="79"/>
      <c r="K39" s="78">
        <v>240</v>
      </c>
      <c r="L39" s="79"/>
      <c r="M39" s="80">
        <v>0</v>
      </c>
      <c r="N39" s="81"/>
      <c r="O39" s="3">
        <v>2.2999999999999998</v>
      </c>
      <c r="P39" s="78">
        <v>2.2999999999999998</v>
      </c>
      <c r="Q39" s="79"/>
    </row>
    <row r="40" spans="2:17" ht="179.25" customHeight="1" thickBot="1">
      <c r="B40" s="68" t="s">
        <v>32</v>
      </c>
      <c r="C40" s="69"/>
      <c r="D40" s="83">
        <v>951</v>
      </c>
      <c r="E40" s="86" t="s">
        <v>52</v>
      </c>
      <c r="F40" s="87"/>
      <c r="G40" s="86">
        <v>10</v>
      </c>
      <c r="H40" s="87"/>
      <c r="I40" s="92" t="s">
        <v>33</v>
      </c>
      <c r="J40" s="93"/>
      <c r="K40" s="92">
        <v>540</v>
      </c>
      <c r="L40" s="93"/>
      <c r="M40" s="92">
        <v>169.7</v>
      </c>
      <c r="N40" s="93"/>
      <c r="O40" s="9">
        <v>0</v>
      </c>
      <c r="P40" s="62">
        <v>0</v>
      </c>
      <c r="Q40" s="63"/>
    </row>
    <row r="41" spans="2:17" ht="15.75" hidden="1" customHeight="1" thickBot="1">
      <c r="B41" s="70"/>
      <c r="C41" s="71"/>
      <c r="D41" s="84"/>
      <c r="E41" s="88"/>
      <c r="F41" s="89"/>
      <c r="G41" s="88"/>
      <c r="H41" s="89"/>
      <c r="I41" s="94"/>
      <c r="J41" s="95"/>
      <c r="K41" s="94"/>
      <c r="L41" s="95"/>
      <c r="M41" s="94"/>
      <c r="N41" s="95"/>
      <c r="O41" s="5"/>
      <c r="P41" s="94"/>
      <c r="Q41" s="95"/>
    </row>
    <row r="42" spans="2:17" ht="15.75" hidden="1" customHeight="1" thickBot="1">
      <c r="B42" s="70"/>
      <c r="C42" s="71"/>
      <c r="D42" s="84"/>
      <c r="E42" s="88"/>
      <c r="F42" s="89"/>
      <c r="G42" s="88"/>
      <c r="H42" s="89"/>
      <c r="I42" s="94"/>
      <c r="J42" s="95"/>
      <c r="K42" s="94"/>
      <c r="L42" s="95"/>
      <c r="M42" s="94"/>
      <c r="N42" s="95"/>
      <c r="O42" s="5"/>
      <c r="P42" s="94"/>
      <c r="Q42" s="95"/>
    </row>
    <row r="43" spans="2:17" ht="15.75" hidden="1" customHeight="1" thickBot="1">
      <c r="B43" s="70"/>
      <c r="C43" s="71"/>
      <c r="D43" s="84"/>
      <c r="E43" s="88"/>
      <c r="F43" s="89"/>
      <c r="G43" s="88"/>
      <c r="H43" s="89"/>
      <c r="I43" s="94"/>
      <c r="J43" s="95"/>
      <c r="K43" s="94"/>
      <c r="L43" s="95"/>
      <c r="M43" s="94"/>
      <c r="N43" s="95"/>
      <c r="O43" s="5"/>
      <c r="P43" s="94"/>
      <c r="Q43" s="95"/>
    </row>
    <row r="44" spans="2:17" ht="15.75" hidden="1" customHeight="1" thickBot="1">
      <c r="B44" s="70"/>
      <c r="C44" s="71"/>
      <c r="D44" s="84"/>
      <c r="E44" s="88"/>
      <c r="F44" s="89"/>
      <c r="G44" s="88"/>
      <c r="H44" s="89"/>
      <c r="I44" s="94"/>
      <c r="J44" s="95"/>
      <c r="K44" s="94"/>
      <c r="L44" s="95"/>
      <c r="M44" s="94"/>
      <c r="N44" s="95"/>
      <c r="O44" s="5"/>
      <c r="P44" s="94"/>
      <c r="Q44" s="95"/>
    </row>
    <row r="45" spans="2:17" ht="15.75" hidden="1" customHeight="1" thickBot="1">
      <c r="B45" s="70"/>
      <c r="C45" s="71"/>
      <c r="D45" s="84"/>
      <c r="E45" s="88"/>
      <c r="F45" s="89"/>
      <c r="G45" s="88"/>
      <c r="H45" s="89"/>
      <c r="I45" s="94"/>
      <c r="J45" s="95"/>
      <c r="K45" s="94"/>
      <c r="L45" s="95"/>
      <c r="M45" s="94"/>
      <c r="N45" s="95"/>
      <c r="O45" s="5"/>
      <c r="P45" s="147"/>
      <c r="Q45" s="148"/>
    </row>
    <row r="46" spans="2:17" ht="15.75" hidden="1" customHeight="1" thickBot="1">
      <c r="B46" s="70"/>
      <c r="C46" s="71"/>
      <c r="D46" s="84"/>
      <c r="E46" s="88"/>
      <c r="F46" s="89"/>
      <c r="G46" s="88"/>
      <c r="H46" s="89"/>
      <c r="I46" s="94"/>
      <c r="J46" s="95"/>
      <c r="K46" s="94"/>
      <c r="L46" s="95"/>
      <c r="M46" s="94"/>
      <c r="N46" s="95"/>
      <c r="O46" s="6"/>
      <c r="P46" s="94"/>
      <c r="Q46" s="95"/>
    </row>
    <row r="47" spans="2:17" ht="15.75" hidden="1" customHeight="1" thickBot="1">
      <c r="B47" s="70"/>
      <c r="C47" s="71"/>
      <c r="D47" s="84"/>
      <c r="E47" s="88"/>
      <c r="F47" s="89"/>
      <c r="G47" s="88"/>
      <c r="H47" s="89"/>
      <c r="I47" s="94"/>
      <c r="J47" s="95"/>
      <c r="K47" s="94"/>
      <c r="L47" s="95"/>
      <c r="M47" s="94"/>
      <c r="N47" s="95"/>
      <c r="O47" s="5"/>
      <c r="P47" s="94"/>
      <c r="Q47" s="95"/>
    </row>
    <row r="48" spans="2:17" ht="15.75" hidden="1" customHeight="1" thickBot="1">
      <c r="B48" s="72"/>
      <c r="C48" s="73"/>
      <c r="D48" s="85"/>
      <c r="E48" s="90"/>
      <c r="F48" s="91"/>
      <c r="G48" s="90"/>
      <c r="H48" s="91"/>
      <c r="I48" s="96"/>
      <c r="J48" s="97"/>
      <c r="K48" s="96"/>
      <c r="L48" s="97"/>
      <c r="M48" s="96"/>
      <c r="N48" s="97"/>
      <c r="O48" s="3">
        <v>0</v>
      </c>
      <c r="P48" s="96">
        <v>0</v>
      </c>
      <c r="Q48" s="97"/>
    </row>
    <row r="49" spans="2:17" ht="115.5" customHeight="1" thickBot="1">
      <c r="B49" s="68" t="s">
        <v>34</v>
      </c>
      <c r="C49" s="69"/>
      <c r="D49" s="83">
        <v>951</v>
      </c>
      <c r="E49" s="130" t="s">
        <v>56</v>
      </c>
      <c r="F49" s="131"/>
      <c r="G49" s="130" t="s">
        <v>57</v>
      </c>
      <c r="H49" s="131"/>
      <c r="I49" s="92" t="s">
        <v>35</v>
      </c>
      <c r="J49" s="93"/>
      <c r="K49" s="92">
        <v>240</v>
      </c>
      <c r="L49" s="93"/>
      <c r="M49" s="92">
        <f>1880.3+592.6</f>
        <v>2472.9</v>
      </c>
      <c r="N49" s="93"/>
      <c r="O49" s="83">
        <v>1949.3</v>
      </c>
      <c r="P49" s="92">
        <v>2321</v>
      </c>
      <c r="Q49" s="93"/>
    </row>
    <row r="50" spans="2:17" ht="15.75" hidden="1" customHeight="1" thickBot="1">
      <c r="B50" s="70"/>
      <c r="C50" s="71"/>
      <c r="D50" s="84"/>
      <c r="E50" s="132"/>
      <c r="F50" s="133"/>
      <c r="G50" s="132"/>
      <c r="H50" s="133"/>
      <c r="I50" s="94"/>
      <c r="J50" s="95"/>
      <c r="K50" s="94"/>
      <c r="L50" s="95"/>
      <c r="M50" s="94"/>
      <c r="N50" s="95"/>
      <c r="O50" s="84"/>
      <c r="P50" s="94"/>
      <c r="Q50" s="95"/>
    </row>
    <row r="51" spans="2:17" ht="15" hidden="1" customHeight="1" thickBot="1">
      <c r="B51" s="70"/>
      <c r="C51" s="71"/>
      <c r="D51" s="84"/>
      <c r="E51" s="132"/>
      <c r="F51" s="133"/>
      <c r="G51" s="132"/>
      <c r="H51" s="133"/>
      <c r="I51" s="94"/>
      <c r="J51" s="95"/>
      <c r="K51" s="94"/>
      <c r="L51" s="95"/>
      <c r="M51" s="94"/>
      <c r="N51" s="95"/>
      <c r="O51" s="84"/>
      <c r="P51" s="94"/>
      <c r="Q51" s="95"/>
    </row>
    <row r="52" spans="2:17" ht="15.75" hidden="1" customHeight="1" thickBot="1">
      <c r="B52" s="70"/>
      <c r="C52" s="71"/>
      <c r="D52" s="84"/>
      <c r="E52" s="132"/>
      <c r="F52" s="133"/>
      <c r="G52" s="132"/>
      <c r="H52" s="133"/>
      <c r="I52" s="94"/>
      <c r="J52" s="95"/>
      <c r="K52" s="94"/>
      <c r="L52" s="95"/>
      <c r="M52" s="94"/>
      <c r="N52" s="95"/>
      <c r="O52" s="84"/>
      <c r="P52" s="94"/>
      <c r="Q52" s="95"/>
    </row>
    <row r="53" spans="2:17" ht="15.75" hidden="1" customHeight="1" thickBot="1">
      <c r="B53" s="70"/>
      <c r="C53" s="71"/>
      <c r="D53" s="84"/>
      <c r="E53" s="132"/>
      <c r="F53" s="133"/>
      <c r="G53" s="132"/>
      <c r="H53" s="133"/>
      <c r="I53" s="94"/>
      <c r="J53" s="95"/>
      <c r="K53" s="94"/>
      <c r="L53" s="95"/>
      <c r="M53" s="94"/>
      <c r="N53" s="95"/>
      <c r="O53" s="84"/>
      <c r="P53" s="94"/>
      <c r="Q53" s="95"/>
    </row>
    <row r="54" spans="2:17" ht="15.75" hidden="1" customHeight="1" thickBot="1">
      <c r="B54" s="72"/>
      <c r="C54" s="73"/>
      <c r="D54" s="85"/>
      <c r="E54" s="134"/>
      <c r="F54" s="135"/>
      <c r="G54" s="134"/>
      <c r="H54" s="135"/>
      <c r="I54" s="96"/>
      <c r="J54" s="97"/>
      <c r="K54" s="96"/>
      <c r="L54" s="97"/>
      <c r="M54" s="96"/>
      <c r="N54" s="97"/>
      <c r="O54" s="85"/>
      <c r="P54" s="96"/>
      <c r="Q54" s="97"/>
    </row>
    <row r="55" spans="2:17" ht="108.75" customHeight="1" thickBot="1">
      <c r="B55" s="101" t="s">
        <v>36</v>
      </c>
      <c r="C55" s="102"/>
      <c r="D55" s="11">
        <v>951</v>
      </c>
      <c r="E55" s="136" t="s">
        <v>56</v>
      </c>
      <c r="F55" s="137"/>
      <c r="G55" s="136" t="s">
        <v>57</v>
      </c>
      <c r="H55" s="137"/>
      <c r="I55" s="78" t="s">
        <v>37</v>
      </c>
      <c r="J55" s="79"/>
      <c r="K55" s="78">
        <v>240</v>
      </c>
      <c r="L55" s="79"/>
      <c r="M55" s="80">
        <v>30</v>
      </c>
      <c r="N55" s="81"/>
      <c r="O55" s="10">
        <v>30</v>
      </c>
      <c r="P55" s="80">
        <v>30</v>
      </c>
      <c r="Q55" s="81"/>
    </row>
    <row r="56" spans="2:17" ht="95.25" customHeight="1" thickBot="1">
      <c r="B56" s="128" t="s">
        <v>65</v>
      </c>
      <c r="C56" s="129"/>
      <c r="D56" s="19">
        <v>951</v>
      </c>
      <c r="E56" s="136" t="s">
        <v>56</v>
      </c>
      <c r="F56" s="137"/>
      <c r="G56" s="136" t="s">
        <v>63</v>
      </c>
      <c r="H56" s="137"/>
      <c r="I56" s="78" t="s">
        <v>64</v>
      </c>
      <c r="J56" s="79"/>
      <c r="K56" s="16">
        <v>240</v>
      </c>
      <c r="L56" s="17"/>
      <c r="M56" s="80">
        <f>19-9</f>
        <v>10</v>
      </c>
      <c r="N56" s="81"/>
      <c r="O56" s="15">
        <v>0</v>
      </c>
      <c r="P56" s="80">
        <v>0</v>
      </c>
      <c r="Q56" s="81"/>
    </row>
    <row r="57" spans="2:17" ht="142.5" customHeight="1" thickBot="1">
      <c r="B57" s="115" t="s">
        <v>38</v>
      </c>
      <c r="C57" s="116"/>
      <c r="D57" s="26">
        <v>951</v>
      </c>
      <c r="E57" s="76" t="s">
        <v>50</v>
      </c>
      <c r="F57" s="77"/>
      <c r="G57" s="76" t="s">
        <v>54</v>
      </c>
      <c r="H57" s="77"/>
      <c r="I57" s="111" t="s">
        <v>39</v>
      </c>
      <c r="J57" s="112"/>
      <c r="K57" s="78">
        <v>240</v>
      </c>
      <c r="L57" s="79"/>
      <c r="M57" s="113">
        <v>44.3</v>
      </c>
      <c r="N57" s="114"/>
      <c r="O57" s="27">
        <v>0</v>
      </c>
      <c r="P57" s="80">
        <v>0</v>
      </c>
      <c r="Q57" s="81"/>
    </row>
    <row r="58" spans="2:17" ht="161.25" customHeight="1" thickBot="1">
      <c r="B58" s="115" t="s">
        <v>79</v>
      </c>
      <c r="C58" s="116"/>
      <c r="D58" s="33">
        <v>951</v>
      </c>
      <c r="E58" s="149" t="s">
        <v>50</v>
      </c>
      <c r="F58" s="150"/>
      <c r="G58" s="149" t="s">
        <v>54</v>
      </c>
      <c r="H58" s="150"/>
      <c r="I58" s="120" t="s">
        <v>78</v>
      </c>
      <c r="J58" s="121"/>
      <c r="K58" s="151">
        <v>240</v>
      </c>
      <c r="L58" s="152"/>
      <c r="M58" s="107">
        <v>32</v>
      </c>
      <c r="N58" s="108"/>
      <c r="O58" s="29">
        <v>0</v>
      </c>
      <c r="P58" s="109">
        <v>0</v>
      </c>
      <c r="Q58" s="110"/>
    </row>
    <row r="59" spans="2:17" ht="147.75" customHeight="1" thickBot="1">
      <c r="B59" s="115" t="s">
        <v>77</v>
      </c>
      <c r="C59" s="116"/>
      <c r="D59" s="33">
        <v>951</v>
      </c>
      <c r="E59" s="149" t="s">
        <v>50</v>
      </c>
      <c r="F59" s="150"/>
      <c r="G59" s="149" t="s">
        <v>54</v>
      </c>
      <c r="H59" s="150"/>
      <c r="I59" s="120" t="s">
        <v>71</v>
      </c>
      <c r="J59" s="121"/>
      <c r="K59" s="151">
        <v>410</v>
      </c>
      <c r="L59" s="152"/>
      <c r="M59" s="107">
        <v>26106.6</v>
      </c>
      <c r="N59" s="108"/>
      <c r="O59" s="29">
        <v>34040.6</v>
      </c>
      <c r="P59" s="109">
        <v>73773.3</v>
      </c>
      <c r="Q59" s="110"/>
    </row>
    <row r="60" spans="2:17" ht="149.25" hidden="1" customHeight="1" thickBot="1">
      <c r="B60" s="126"/>
      <c r="C60" s="127"/>
      <c r="D60" s="24"/>
      <c r="E60" s="90"/>
      <c r="F60" s="91"/>
      <c r="G60" s="90"/>
      <c r="H60" s="91"/>
      <c r="I60" s="124"/>
      <c r="J60" s="125"/>
      <c r="K60" s="96"/>
      <c r="L60" s="97"/>
      <c r="M60" s="122"/>
      <c r="N60" s="123"/>
      <c r="O60" s="25"/>
      <c r="P60" s="66"/>
      <c r="Q60" s="67"/>
    </row>
    <row r="61" spans="2:17" ht="134.25" customHeight="1" thickBot="1">
      <c r="B61" s="101" t="s">
        <v>84</v>
      </c>
      <c r="C61" s="102"/>
      <c r="D61" s="32">
        <v>951</v>
      </c>
      <c r="E61" s="76" t="s">
        <v>50</v>
      </c>
      <c r="F61" s="77"/>
      <c r="G61" s="76" t="s">
        <v>51</v>
      </c>
      <c r="H61" s="77"/>
      <c r="I61" s="120" t="s">
        <v>83</v>
      </c>
      <c r="J61" s="121"/>
      <c r="K61" s="78">
        <v>240</v>
      </c>
      <c r="L61" s="79"/>
      <c r="M61" s="120">
        <v>15.3</v>
      </c>
      <c r="N61" s="121"/>
      <c r="O61" s="30">
        <v>0</v>
      </c>
      <c r="P61" s="109">
        <v>0</v>
      </c>
      <c r="Q61" s="110"/>
    </row>
    <row r="62" spans="2:17" ht="134.25" customHeight="1" thickBot="1">
      <c r="B62" s="101" t="s">
        <v>40</v>
      </c>
      <c r="C62" s="102"/>
      <c r="D62" s="3">
        <v>951</v>
      </c>
      <c r="E62" s="76" t="s">
        <v>50</v>
      </c>
      <c r="F62" s="77"/>
      <c r="G62" s="76" t="s">
        <v>51</v>
      </c>
      <c r="H62" s="77"/>
      <c r="I62" s="120" t="s">
        <v>41</v>
      </c>
      <c r="J62" s="121"/>
      <c r="K62" s="78">
        <v>810</v>
      </c>
      <c r="L62" s="79"/>
      <c r="M62" s="120">
        <f>2250.7+226.9</f>
        <v>2477.6</v>
      </c>
      <c r="N62" s="121"/>
      <c r="O62" s="30">
        <v>0</v>
      </c>
      <c r="P62" s="109">
        <v>0</v>
      </c>
      <c r="Q62" s="110"/>
    </row>
    <row r="63" spans="2:17" ht="15.75" hidden="1" customHeight="1" thickBot="1">
      <c r="B63" s="72"/>
      <c r="C63" s="73"/>
      <c r="D63" s="18"/>
      <c r="E63" s="90"/>
      <c r="F63" s="91"/>
      <c r="G63" s="90"/>
      <c r="H63" s="91"/>
      <c r="I63" s="153"/>
      <c r="J63" s="154"/>
      <c r="K63" s="96"/>
      <c r="L63" s="97"/>
      <c r="M63" s="122"/>
      <c r="N63" s="123"/>
      <c r="O63" s="20"/>
      <c r="P63" s="66"/>
      <c r="Q63" s="67"/>
    </row>
    <row r="64" spans="2:17" ht="149.25" customHeight="1" thickBot="1">
      <c r="B64" s="140" t="s">
        <v>48</v>
      </c>
      <c r="C64" s="141"/>
      <c r="D64" s="12">
        <v>951</v>
      </c>
      <c r="E64" s="142" t="s">
        <v>50</v>
      </c>
      <c r="F64" s="143"/>
      <c r="G64" s="144" t="s">
        <v>52</v>
      </c>
      <c r="H64" s="144"/>
      <c r="I64" s="118" t="s">
        <v>42</v>
      </c>
      <c r="J64" s="119"/>
      <c r="K64" s="117">
        <v>240</v>
      </c>
      <c r="L64" s="117"/>
      <c r="M64" s="118">
        <v>214.7</v>
      </c>
      <c r="N64" s="119"/>
      <c r="O64" s="13">
        <v>20</v>
      </c>
      <c r="P64" s="145">
        <v>20</v>
      </c>
      <c r="Q64" s="146"/>
    </row>
    <row r="65" spans="2:17" ht="127.5" customHeight="1" thickBot="1">
      <c r="B65" s="140" t="s">
        <v>43</v>
      </c>
      <c r="C65" s="141"/>
      <c r="D65" s="12">
        <v>951</v>
      </c>
      <c r="E65" s="142" t="s">
        <v>50</v>
      </c>
      <c r="F65" s="143"/>
      <c r="G65" s="144" t="s">
        <v>52</v>
      </c>
      <c r="H65" s="144"/>
      <c r="I65" s="118" t="s">
        <v>44</v>
      </c>
      <c r="J65" s="119"/>
      <c r="K65" s="117">
        <v>240</v>
      </c>
      <c r="L65" s="117"/>
      <c r="M65" s="145">
        <v>15</v>
      </c>
      <c r="N65" s="146"/>
      <c r="O65" s="13">
        <v>0</v>
      </c>
      <c r="P65" s="145">
        <v>0</v>
      </c>
      <c r="Q65" s="146"/>
    </row>
    <row r="66" spans="2:17" ht="105.75" customHeight="1" thickBot="1">
      <c r="B66" s="140" t="s">
        <v>49</v>
      </c>
      <c r="C66" s="141"/>
      <c r="D66" s="12">
        <v>951</v>
      </c>
      <c r="E66" s="142" t="s">
        <v>53</v>
      </c>
      <c r="F66" s="143"/>
      <c r="G66" s="144" t="s">
        <v>54</v>
      </c>
      <c r="H66" s="144"/>
      <c r="I66" s="118" t="s">
        <v>45</v>
      </c>
      <c r="J66" s="119"/>
      <c r="K66" s="117">
        <v>610</v>
      </c>
      <c r="L66" s="117"/>
      <c r="M66" s="118">
        <f>3885.2-60.1-22.3</f>
        <v>3802.7999999999997</v>
      </c>
      <c r="N66" s="119"/>
      <c r="O66" s="13">
        <f>2840.9-1000</f>
        <v>1840.9</v>
      </c>
      <c r="P66" s="145">
        <f>2598.4-1100</f>
        <v>1498.4</v>
      </c>
      <c r="Q66" s="146"/>
    </row>
    <row r="67" spans="2:17" ht="176.25" customHeight="1" thickBot="1">
      <c r="B67" s="140" t="s">
        <v>46</v>
      </c>
      <c r="C67" s="141"/>
      <c r="D67" s="28">
        <v>951</v>
      </c>
      <c r="E67" s="142" t="s">
        <v>55</v>
      </c>
      <c r="F67" s="143"/>
      <c r="G67" s="144" t="s">
        <v>54</v>
      </c>
      <c r="H67" s="144"/>
      <c r="I67" s="118" t="s">
        <v>47</v>
      </c>
      <c r="J67" s="119"/>
      <c r="K67" s="117">
        <v>310</v>
      </c>
      <c r="L67" s="117"/>
      <c r="M67" s="138">
        <v>124</v>
      </c>
      <c r="N67" s="139"/>
      <c r="O67" s="14">
        <v>124</v>
      </c>
      <c r="P67" s="138">
        <v>124</v>
      </c>
      <c r="Q67" s="139"/>
    </row>
    <row r="68" spans="2:17" ht="86.25" customHeight="1" thickBot="1">
      <c r="B68" s="140" t="s">
        <v>74</v>
      </c>
      <c r="C68" s="141"/>
      <c r="D68" s="12">
        <v>951</v>
      </c>
      <c r="E68" s="142" t="s">
        <v>72</v>
      </c>
      <c r="F68" s="143"/>
      <c r="G68" s="144" t="s">
        <v>54</v>
      </c>
      <c r="H68" s="144"/>
      <c r="I68" s="118" t="s">
        <v>73</v>
      </c>
      <c r="J68" s="119"/>
      <c r="K68" s="117">
        <v>730</v>
      </c>
      <c r="L68" s="117"/>
      <c r="M68" s="138">
        <v>0</v>
      </c>
      <c r="N68" s="139"/>
      <c r="O68" s="14">
        <v>81.599999999999994</v>
      </c>
      <c r="P68" s="138">
        <v>0</v>
      </c>
      <c r="Q68" s="139"/>
    </row>
    <row r="69" spans="2:17" ht="15" customHeight="1"/>
  </sheetData>
  <mergeCells count="254">
    <mergeCell ref="D1:Q1"/>
    <mergeCell ref="E58:F58"/>
    <mergeCell ref="G58:H58"/>
    <mergeCell ref="I58:J58"/>
    <mergeCell ref="K58:L58"/>
    <mergeCell ref="M58:N58"/>
    <mergeCell ref="P58:Q58"/>
    <mergeCell ref="D2:Q2"/>
    <mergeCell ref="D3:Q3"/>
    <mergeCell ref="C4:Q4"/>
    <mergeCell ref="C5:Q5"/>
    <mergeCell ref="C6:Q6"/>
    <mergeCell ref="B34:C35"/>
    <mergeCell ref="B39:C39"/>
    <mergeCell ref="N8:Q8"/>
    <mergeCell ref="D9:Q9"/>
    <mergeCell ref="D10:Q10"/>
    <mergeCell ref="D11:Q11"/>
    <mergeCell ref="C13:Q13"/>
    <mergeCell ref="B14:Q14"/>
    <mergeCell ref="P48:Q48"/>
    <mergeCell ref="P42:Q42"/>
    <mergeCell ref="P43:Q43"/>
    <mergeCell ref="P44:Q44"/>
    <mergeCell ref="M67:N67"/>
    <mergeCell ref="P66:Q66"/>
    <mergeCell ref="B40:C48"/>
    <mergeCell ref="B38:C38"/>
    <mergeCell ref="B68:C68"/>
    <mergeCell ref="E68:F68"/>
    <mergeCell ref="G68:H68"/>
    <mergeCell ref="I68:J68"/>
    <mergeCell ref="E59:F59"/>
    <mergeCell ref="G59:H59"/>
    <mergeCell ref="I59:J59"/>
    <mergeCell ref="K59:L59"/>
    <mergeCell ref="B63:C63"/>
    <mergeCell ref="E63:F63"/>
    <mergeCell ref="G63:H63"/>
    <mergeCell ref="I63:J63"/>
    <mergeCell ref="B65:C65"/>
    <mergeCell ref="M65:N65"/>
    <mergeCell ref="P49:Q54"/>
    <mergeCell ref="M49:N54"/>
    <mergeCell ref="M62:N62"/>
    <mergeCell ref="P62:Q62"/>
    <mergeCell ref="P67:Q67"/>
    <mergeCell ref="K68:L68"/>
    <mergeCell ref="M68:N68"/>
    <mergeCell ref="B64:C64"/>
    <mergeCell ref="E64:F64"/>
    <mergeCell ref="G64:H64"/>
    <mergeCell ref="I64:J64"/>
    <mergeCell ref="K64:L64"/>
    <mergeCell ref="M64:N64"/>
    <mergeCell ref="E65:F65"/>
    <mergeCell ref="G65:H65"/>
    <mergeCell ref="I65:J65"/>
    <mergeCell ref="K65:L65"/>
    <mergeCell ref="B67:C67"/>
    <mergeCell ref="E67:F67"/>
    <mergeCell ref="G67:H67"/>
    <mergeCell ref="I67:J67"/>
    <mergeCell ref="P68:Q68"/>
    <mergeCell ref="P65:Q65"/>
    <mergeCell ref="P64:Q64"/>
    <mergeCell ref="B66:C66"/>
    <mergeCell ref="E66:F66"/>
    <mergeCell ref="G66:H66"/>
    <mergeCell ref="K67:L67"/>
    <mergeCell ref="G49:H54"/>
    <mergeCell ref="E62:F62"/>
    <mergeCell ref="G62:H62"/>
    <mergeCell ref="E57:F57"/>
    <mergeCell ref="G57:H57"/>
    <mergeCell ref="B55:C55"/>
    <mergeCell ref="E55:F55"/>
    <mergeCell ref="G55:H55"/>
    <mergeCell ref="E56:F56"/>
    <mergeCell ref="G56:H56"/>
    <mergeCell ref="B33:C33"/>
    <mergeCell ref="B62:C62"/>
    <mergeCell ref="B59:C59"/>
    <mergeCell ref="B49:C54"/>
    <mergeCell ref="B60:C60"/>
    <mergeCell ref="B57:C57"/>
    <mergeCell ref="B56:C56"/>
    <mergeCell ref="D49:D54"/>
    <mergeCell ref="E49:F54"/>
    <mergeCell ref="B58:C58"/>
    <mergeCell ref="K66:L66"/>
    <mergeCell ref="M66:N66"/>
    <mergeCell ref="I62:J62"/>
    <mergeCell ref="P63:Q63"/>
    <mergeCell ref="K63:L63"/>
    <mergeCell ref="M60:N60"/>
    <mergeCell ref="P60:Q60"/>
    <mergeCell ref="P55:Q55"/>
    <mergeCell ref="K62:L62"/>
    <mergeCell ref="B61:C61"/>
    <mergeCell ref="E61:F61"/>
    <mergeCell ref="G61:H61"/>
    <mergeCell ref="I61:J61"/>
    <mergeCell ref="K61:L61"/>
    <mergeCell ref="M61:N61"/>
    <mergeCell ref="P61:Q61"/>
    <mergeCell ref="I66:J66"/>
    <mergeCell ref="E60:F60"/>
    <mergeCell ref="G60:H60"/>
    <mergeCell ref="I60:J60"/>
    <mergeCell ref="K60:L60"/>
    <mergeCell ref="M63:N63"/>
    <mergeCell ref="O49:O54"/>
    <mergeCell ref="I49:J54"/>
    <mergeCell ref="K49:L54"/>
    <mergeCell ref="M59:N59"/>
    <mergeCell ref="P59:Q59"/>
    <mergeCell ref="P56:Q56"/>
    <mergeCell ref="I57:J57"/>
    <mergeCell ref="K57:L57"/>
    <mergeCell ref="M57:N57"/>
    <mergeCell ref="P57:Q57"/>
    <mergeCell ref="I55:J55"/>
    <mergeCell ref="K55:L55"/>
    <mergeCell ref="M55:N55"/>
    <mergeCell ref="I56:J56"/>
    <mergeCell ref="M56:N56"/>
    <mergeCell ref="P46:Q46"/>
    <mergeCell ref="P47:Q47"/>
    <mergeCell ref="P39:Q39"/>
    <mergeCell ref="D40:D48"/>
    <mergeCell ref="E40:F48"/>
    <mergeCell ref="G40:H48"/>
    <mergeCell ref="I40:J48"/>
    <mergeCell ref="K40:L48"/>
    <mergeCell ref="M40:N48"/>
    <mergeCell ref="P40:Q40"/>
    <mergeCell ref="P41:Q41"/>
    <mergeCell ref="E39:F39"/>
    <mergeCell ref="G39:H39"/>
    <mergeCell ref="I39:J39"/>
    <mergeCell ref="K39:L39"/>
    <mergeCell ref="M39:N39"/>
    <mergeCell ref="P45:Q45"/>
    <mergeCell ref="E36:F36"/>
    <mergeCell ref="G36:H36"/>
    <mergeCell ref="I36:J36"/>
    <mergeCell ref="K36:L36"/>
    <mergeCell ref="M36:N36"/>
    <mergeCell ref="P36:Q36"/>
    <mergeCell ref="B36:C36"/>
    <mergeCell ref="P37:Q37"/>
    <mergeCell ref="E38:F38"/>
    <mergeCell ref="G38:H38"/>
    <mergeCell ref="I38:J38"/>
    <mergeCell ref="K38:L38"/>
    <mergeCell ref="M38:N38"/>
    <mergeCell ref="P38:Q38"/>
    <mergeCell ref="B37:C37"/>
    <mergeCell ref="E37:F37"/>
    <mergeCell ref="G37:H37"/>
    <mergeCell ref="I37:J37"/>
    <mergeCell ref="K37:L37"/>
    <mergeCell ref="M37:N37"/>
    <mergeCell ref="P33:Q33"/>
    <mergeCell ref="D34:D35"/>
    <mergeCell ref="E34:F35"/>
    <mergeCell ref="G34:H35"/>
    <mergeCell ref="I34:J35"/>
    <mergeCell ref="K34:L35"/>
    <mergeCell ref="M34:N35"/>
    <mergeCell ref="O34:O35"/>
    <mergeCell ref="P34:Q35"/>
    <mergeCell ref="E33:F33"/>
    <mergeCell ref="G33:H33"/>
    <mergeCell ref="I33:J33"/>
    <mergeCell ref="K33:L33"/>
    <mergeCell ref="M33:N33"/>
    <mergeCell ref="P31:Q31"/>
    <mergeCell ref="E32:F32"/>
    <mergeCell ref="G32:H32"/>
    <mergeCell ref="I32:J32"/>
    <mergeCell ref="K32:L32"/>
    <mergeCell ref="M32:N32"/>
    <mergeCell ref="P32:Q32"/>
    <mergeCell ref="B31:C31"/>
    <mergeCell ref="E31:F31"/>
    <mergeCell ref="G31:H31"/>
    <mergeCell ref="I31:J31"/>
    <mergeCell ref="K31:L31"/>
    <mergeCell ref="M31:N31"/>
    <mergeCell ref="B32:C32"/>
    <mergeCell ref="P28:Q28"/>
    <mergeCell ref="E30:F30"/>
    <mergeCell ref="G30:H30"/>
    <mergeCell ref="I30:J30"/>
    <mergeCell ref="K30:L30"/>
    <mergeCell ref="M30:N30"/>
    <mergeCell ref="P30:Q30"/>
    <mergeCell ref="B28:C28"/>
    <mergeCell ref="E28:F28"/>
    <mergeCell ref="G28:H28"/>
    <mergeCell ref="I28:J28"/>
    <mergeCell ref="K28:L28"/>
    <mergeCell ref="M28:N28"/>
    <mergeCell ref="B29:C29"/>
    <mergeCell ref="E29:F29"/>
    <mergeCell ref="G29:H29"/>
    <mergeCell ref="I29:J29"/>
    <mergeCell ref="K29:L29"/>
    <mergeCell ref="M29:N29"/>
    <mergeCell ref="P29:Q29"/>
    <mergeCell ref="B30:C30"/>
    <mergeCell ref="P25:Q27"/>
    <mergeCell ref="B25:C27"/>
    <mergeCell ref="P23:Q23"/>
    <mergeCell ref="E24:F24"/>
    <mergeCell ref="G24:H24"/>
    <mergeCell ref="I24:J24"/>
    <mergeCell ref="K24:L24"/>
    <mergeCell ref="M24:N24"/>
    <mergeCell ref="P24:Q24"/>
    <mergeCell ref="B23:C23"/>
    <mergeCell ref="E23:F23"/>
    <mergeCell ref="G23:H23"/>
    <mergeCell ref="I23:J23"/>
    <mergeCell ref="K23:L23"/>
    <mergeCell ref="M23:N23"/>
    <mergeCell ref="D25:D27"/>
    <mergeCell ref="E25:F27"/>
    <mergeCell ref="G25:H27"/>
    <mergeCell ref="I25:J27"/>
    <mergeCell ref="K25:L27"/>
    <mergeCell ref="M25:N27"/>
    <mergeCell ref="O25:O27"/>
    <mergeCell ref="B24:C24"/>
    <mergeCell ref="B15:Q15"/>
    <mergeCell ref="O16:Q16"/>
    <mergeCell ref="P17:Q21"/>
    <mergeCell ref="E22:F22"/>
    <mergeCell ref="G22:H22"/>
    <mergeCell ref="I22:J22"/>
    <mergeCell ref="K22:L22"/>
    <mergeCell ref="M22:N22"/>
    <mergeCell ref="P22:Q22"/>
    <mergeCell ref="D17:D21"/>
    <mergeCell ref="G17:H21"/>
    <mergeCell ref="I17:J21"/>
    <mergeCell ref="K17:L21"/>
    <mergeCell ref="M17:N21"/>
    <mergeCell ref="E17:F21"/>
    <mergeCell ref="O17:O21"/>
    <mergeCell ref="B22:C22"/>
    <mergeCell ref="B17:C2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2024-02-26T07:16:32Z</dcterms:modified>
</cp:coreProperties>
</file>