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1840"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H21" i="1"/>
  <c r="I17" l="1"/>
  <c r="I19"/>
  <c r="I21"/>
  <c r="I76"/>
  <c r="I77"/>
  <c r="I59"/>
  <c r="H59"/>
  <c r="H57" s="1"/>
  <c r="G19"/>
  <c r="G21"/>
  <c r="G67"/>
  <c r="G69"/>
  <c r="G59"/>
  <c r="G34"/>
  <c r="I81"/>
  <c r="H81"/>
  <c r="G81"/>
  <c r="G28"/>
  <c r="I28"/>
  <c r="H28"/>
  <c r="G31"/>
  <c r="I44"/>
  <c r="I42" s="1"/>
  <c r="I57"/>
  <c r="H77"/>
  <c r="J77"/>
  <c r="G77"/>
  <c r="I34"/>
  <c r="H34"/>
  <c r="H89"/>
  <c r="H87" s="1"/>
  <c r="H44"/>
  <c r="H42" s="1"/>
  <c r="I89"/>
  <c r="I87" s="1"/>
  <c r="I69"/>
  <c r="I67" s="1"/>
  <c r="H69"/>
  <c r="H67" s="1"/>
  <c r="G79"/>
  <c r="I74"/>
  <c r="H74"/>
  <c r="G74"/>
  <c r="G44"/>
  <c r="G42" s="1"/>
  <c r="G95"/>
  <c r="G93" s="1"/>
  <c r="G57"/>
  <c r="H76" l="1"/>
  <c r="H19"/>
  <c r="H17" s="1"/>
  <c r="G89"/>
  <c r="G87" s="1"/>
  <c r="G76" l="1"/>
  <c r="G17" s="1"/>
</calcChain>
</file>

<file path=xl/sharedStrings.xml><?xml version="1.0" encoding="utf-8"?>
<sst xmlns="http://schemas.openxmlformats.org/spreadsheetml/2006/main" count="154" uniqueCount="96">
  <si>
    <t>Наименование</t>
  </si>
  <si>
    <t>Рз</t>
  </si>
  <si>
    <t>ПР</t>
  </si>
  <si>
    <t>ЦСР</t>
  </si>
  <si>
    <t>ВР</t>
  </si>
  <si>
    <t>2023 год</t>
  </si>
  <si>
    <t>2024 год</t>
  </si>
  <si>
    <t>ВСЕГО</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</si>
  <si>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</si>
  <si>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</si>
  <si>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</si>
  <si>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</si>
  <si>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</si>
  <si>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</si>
  <si>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</si>
  <si>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</si>
  <si>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</si>
  <si>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</si>
  <si>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</si>
  <si>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</si>
  <si>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</si>
  <si>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</si>
  <si>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</si>
  <si>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</si>
  <si>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</si>
  <si>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</si>
  <si>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</si>
  <si>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</si>
  <si>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</si>
  <si>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</si>
  <si>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</si>
  <si>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</si>
  <si>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</si>
  <si>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</si>
  <si>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</si>
  <si>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</si>
  <si>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</si>
  <si>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</si>
  <si>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</si>
  <si>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</si>
  <si>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</si>
  <si>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</si>
  <si>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</si>
  <si>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</si>
  <si>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</si>
  <si>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</si>
  <si>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</si>
  <si>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</si>
  <si>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</si>
  <si>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</si>
  <si>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</si>
  <si>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</si>
  <si>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</si>
  <si>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</si>
  <si>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</si>
  <si>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</si>
  <si>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</si>
  <si>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</si>
  <si>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</si>
  <si>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</si>
  <si>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</si>
  <si>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</si>
  <si>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</si>
  <si>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</si>
  <si>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</si>
  <si>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</si>
  <si>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</si>
  <si>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</si>
  <si>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</si>
  <si>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</si>
  <si>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</si>
  <si>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</si>
  <si>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</si>
  <si>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</si>
  <si>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</si>
  <si>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</si>
  <si>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</si>
  <si>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</si>
  <si>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</si>
  <si>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</si>
  <si>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</si>
  <si>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</si>
  <si>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</si>
  <si>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</si>
  <si>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расходов бюджетов на 2023 год и на плановый период 2024 и 2025 годов</t>
  </si>
  <si>
    <t>Красносулинского района на 2023 год и на плановый 2024 и 2025 годов"</t>
  </si>
  <si>
    <t>2025 год</t>
  </si>
  <si>
    <t>06</t>
  </si>
  <si>
    <t>99 9 00 85010</t>
  </si>
  <si>
    <t>Мероприятия по формированию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</si>
  <si>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11</t>
  </si>
  <si>
    <t>Резервный фонд</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</si>
  <si>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</si>
  <si>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</si>
  <si>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</si>
  <si>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от 27.12.2021 №73"О бюджете Углеродовского городского поселения</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</si>
</sst>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74">
    <xf numFmtId="0" fontId="0" fillId="0" borderId="0" xfId="0"/>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6" fillId="0" borderId="6" xfId="0" applyFont="1" applyBorder="1" applyAlignment="1">
      <alignment vertical="top"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3" xfId="0" applyFont="1" applyBorder="1" applyAlignment="1">
      <alignment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5" fillId="0" borderId="0" xfId="0" applyFont="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6" fillId="0" borderId="2" xfId="0" applyFont="1" applyBorder="1" applyAlignment="1">
      <alignment vertical="top" wrapText="1"/>
    </xf>
    <xf numFmtId="0" fontId="6" fillId="0" borderId="3" xfId="0" applyFont="1" applyBorder="1" applyAlignment="1">
      <alignment vertical="top" wrapText="1"/>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49" fontId="6" fillId="0" borderId="2" xfId="0" applyNumberFormat="1" applyFont="1" applyBorder="1" applyAlignment="1">
      <alignment horizontal="center" wrapText="1"/>
    </xf>
    <xf numFmtId="49" fontId="6" fillId="0" borderId="6"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wrapText="1"/>
    </xf>
    <xf numFmtId="164" fontId="6" fillId="0" borderId="6" xfId="0" applyNumberFormat="1" applyFont="1" applyBorder="1" applyAlignment="1">
      <alignment horizont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1" fillId="0" borderId="10" xfId="0" applyNumberFormat="1" applyFont="1" applyBorder="1" applyAlignment="1">
      <alignment wrapText="1"/>
    </xf>
    <xf numFmtId="164" fontId="6" fillId="0" borderId="6" xfId="0" applyNumberFormat="1"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0" fontId="6" fillId="2" borderId="2" xfId="0" applyFont="1" applyFill="1" applyBorder="1" applyAlignment="1">
      <alignment vertical="top" wrapText="1"/>
    </xf>
    <xf numFmtId="0" fontId="6" fillId="2" borderId="6" xfId="0" applyFont="1" applyFill="1" applyBorder="1" applyAlignment="1">
      <alignment vertical="top" wrapText="1"/>
    </xf>
    <xf numFmtId="0" fontId="6" fillId="2" borderId="3" xfId="0" applyFont="1" applyFill="1" applyBorder="1" applyAlignment="1">
      <alignment vertical="top" wrapText="1"/>
    </xf>
    <xf numFmtId="164" fontId="6" fillId="2" borderId="2" xfId="0" applyNumberFormat="1"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164" fontId="5" fillId="0" borderId="2" xfId="0" applyNumberFormat="1" applyFont="1" applyFill="1" applyBorder="1" applyAlignment="1">
      <alignment horizontal="center" wrapText="1"/>
    </xf>
    <xf numFmtId="164" fontId="5" fillId="0" borderId="3" xfId="0" applyNumberFormat="1" applyFont="1" applyFill="1" applyBorder="1" applyAlignment="1">
      <alignment horizontal="center" wrapText="1"/>
    </xf>
    <xf numFmtId="164" fontId="6" fillId="0" borderId="2" xfId="0" applyNumberFormat="1" applyFont="1" applyFill="1" applyBorder="1" applyAlignment="1">
      <alignment horizontal="center" vertical="center" wrapText="1"/>
    </xf>
    <xf numFmtId="164" fontId="6" fillId="0" borderId="6"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0" borderId="2" xfId="0" applyFont="1" applyBorder="1" applyAlignment="1">
      <alignment horizontal="left" wrapText="1"/>
    </xf>
    <xf numFmtId="0" fontId="5" fillId="0" borderId="3" xfId="0" applyFont="1" applyBorder="1" applyAlignment="1">
      <alignment horizontal="left" wrapText="1"/>
    </xf>
    <xf numFmtId="0" fontId="6" fillId="0" borderId="6" xfId="0" applyFont="1" applyBorder="1" applyAlignment="1">
      <alignment vertical="top" wrapText="1"/>
    </xf>
    <xf numFmtId="0" fontId="5" fillId="0" borderId="2" xfId="0" applyFont="1" applyBorder="1" applyAlignment="1">
      <alignment horizontal="center"/>
    </xf>
    <xf numFmtId="0" fontId="5" fillId="0" borderId="3" xfId="0" applyFont="1" applyBorder="1" applyAlignment="1">
      <alignment horizontal="center"/>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6" fillId="2" borderId="2" xfId="0" applyFont="1" applyFill="1" applyBorder="1" applyAlignment="1">
      <alignment wrapText="1"/>
    </xf>
    <xf numFmtId="0" fontId="6" fillId="2" borderId="3" xfId="0" applyFont="1" applyFill="1" applyBorder="1" applyAlignment="1">
      <alignment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5" fillId="0" borderId="2" xfId="0" applyFont="1" applyBorder="1" applyAlignment="1">
      <alignment horizontal="left" vertical="top"/>
    </xf>
    <xf numFmtId="0" fontId="5" fillId="0" borderId="3" xfId="0" applyFont="1" applyBorder="1" applyAlignment="1">
      <alignment horizontal="left" vertical="top"/>
    </xf>
    <xf numFmtId="4" fontId="5" fillId="0" borderId="2" xfId="0" applyNumberFormat="1"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0" borderId="0" xfId="0" applyAlignment="1">
      <alignment horizontal="center"/>
    </xf>
    <xf numFmtId="4" fontId="6" fillId="0" borderId="2" xfId="0" applyNumberFormat="1" applyFont="1" applyBorder="1" applyAlignment="1">
      <alignment horizontal="center" wrapText="1"/>
    </xf>
    <xf numFmtId="4" fontId="6"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Q98"/>
  <sheetViews>
    <sheetView tabSelected="1" view="pageBreakPreview" zoomScale="75" zoomScaleSheetLayoutView="75" workbookViewId="0">
      <selection activeCell="P24" sqref="P24"/>
    </sheetView>
  </sheetViews>
  <sheetFormatPr defaultRowHeight="15"/>
  <cols>
    <col min="2" max="2" width="36" customWidth="1"/>
    <col min="5" max="5" width="21.5703125" customWidth="1"/>
    <col min="7" max="7" width="11.85546875" customWidth="1"/>
    <col min="8" max="8" width="10.140625" customWidth="1"/>
    <col min="9" max="9" width="12.7109375" customWidth="1"/>
    <col min="10" max="10" width="0.28515625" customWidth="1"/>
  </cols>
  <sheetData>
    <row r="2" spans="2:9">
      <c r="G2" s="67"/>
      <c r="H2" s="67"/>
      <c r="I2" s="67"/>
    </row>
    <row r="4" spans="2:9">
      <c r="G4" s="67" t="s">
        <v>79</v>
      </c>
      <c r="H4" s="67"/>
      <c r="I4" s="67"/>
    </row>
    <row r="5" spans="2:9">
      <c r="D5" s="72" t="s">
        <v>80</v>
      </c>
      <c r="E5" s="72"/>
      <c r="F5" s="72"/>
      <c r="G5" s="72"/>
      <c r="H5" s="72"/>
      <c r="I5" s="72"/>
    </row>
    <row r="6" spans="2:9">
      <c r="D6" s="72" t="s">
        <v>95</v>
      </c>
      <c r="E6" s="72"/>
      <c r="F6" s="72"/>
      <c r="G6" s="72"/>
      <c r="H6" s="72"/>
      <c r="I6" s="72"/>
    </row>
    <row r="7" spans="2:9">
      <c r="D7" s="72" t="s">
        <v>85</v>
      </c>
      <c r="E7" s="72"/>
      <c r="F7" s="72"/>
      <c r="G7" s="72"/>
      <c r="H7" s="72"/>
      <c r="I7" s="72"/>
    </row>
    <row r="9" spans="2:9" ht="18.75">
      <c r="B9" s="70" t="s">
        <v>75</v>
      </c>
      <c r="C9" s="70"/>
      <c r="D9" s="70"/>
      <c r="E9" s="70"/>
      <c r="F9" s="70"/>
      <c r="G9" s="70"/>
      <c r="H9" s="70"/>
      <c r="I9" s="70"/>
    </row>
    <row r="10" spans="2:9" ht="18.75">
      <c r="B10" s="70" t="s">
        <v>76</v>
      </c>
      <c r="C10" s="70"/>
      <c r="D10" s="70"/>
      <c r="E10" s="70"/>
      <c r="F10" s="70"/>
      <c r="G10" s="70"/>
      <c r="H10" s="70"/>
      <c r="I10" s="70"/>
    </row>
    <row r="11" spans="2:9" ht="18.75">
      <c r="B11" s="70" t="s">
        <v>77</v>
      </c>
      <c r="C11" s="70"/>
      <c r="D11" s="70"/>
      <c r="E11" s="70"/>
      <c r="F11" s="70"/>
      <c r="G11" s="70"/>
      <c r="H11" s="70"/>
      <c r="I11" s="70"/>
    </row>
    <row r="12" spans="2:9" ht="18.75">
      <c r="B12" s="70" t="s">
        <v>84</v>
      </c>
      <c r="C12" s="70"/>
      <c r="D12" s="70"/>
      <c r="E12" s="70"/>
      <c r="F12" s="70"/>
      <c r="G12" s="70"/>
      <c r="H12" s="70"/>
      <c r="I12" s="70"/>
    </row>
    <row r="13" spans="2:9">
      <c r="B13" s="38"/>
      <c r="C13" s="38"/>
      <c r="D13" s="38"/>
      <c r="E13" s="38"/>
      <c r="F13" s="38"/>
      <c r="G13" s="38"/>
      <c r="H13" s="38"/>
      <c r="I13" s="38"/>
    </row>
    <row r="14" spans="2:9" ht="15.75" thickBot="1">
      <c r="H14" s="71" t="s">
        <v>78</v>
      </c>
      <c r="I14" s="71"/>
    </row>
    <row r="15" spans="2:9">
      <c r="B15" s="68" t="s">
        <v>0</v>
      </c>
      <c r="C15" s="68" t="s">
        <v>1</v>
      </c>
      <c r="D15" s="68" t="s">
        <v>2</v>
      </c>
      <c r="E15" s="68" t="s">
        <v>3</v>
      </c>
      <c r="F15" s="68" t="s">
        <v>4</v>
      </c>
      <c r="G15" s="73" t="s">
        <v>5</v>
      </c>
      <c r="H15" s="73" t="s">
        <v>6</v>
      </c>
      <c r="I15" s="73" t="s">
        <v>86</v>
      </c>
    </row>
    <row r="16" spans="2:9" ht="15.75" thickBot="1">
      <c r="B16" s="69"/>
      <c r="C16" s="69"/>
      <c r="D16" s="69"/>
      <c r="E16" s="69"/>
      <c r="F16" s="69"/>
      <c r="G16" s="74"/>
      <c r="H16" s="74"/>
      <c r="I16" s="74"/>
    </row>
    <row r="17" spans="2:17">
      <c r="B17" s="73" t="s">
        <v>7</v>
      </c>
      <c r="C17" s="106"/>
      <c r="D17" s="163"/>
      <c r="E17" s="163"/>
      <c r="F17" s="163"/>
      <c r="G17" s="81">
        <f>G19+G42+G57+G67+G76+G87+G93</f>
        <v>13696.5</v>
      </c>
      <c r="H17" s="81">
        <f>H19+H42+H57+H67+H76+H87+H93</f>
        <v>11895.300000000001</v>
      </c>
      <c r="I17" s="81">
        <f>I19+I42+I57+I67+I76+I87+I93</f>
        <v>12351.100000000002</v>
      </c>
    </row>
    <row r="18" spans="2:17" ht="15.75" thickBot="1">
      <c r="B18" s="74"/>
      <c r="C18" s="107"/>
      <c r="D18" s="164"/>
      <c r="E18" s="164"/>
      <c r="F18" s="164"/>
      <c r="G18" s="82"/>
      <c r="H18" s="82"/>
      <c r="I18" s="82"/>
    </row>
    <row r="19" spans="2:17">
      <c r="B19" s="75" t="s">
        <v>8</v>
      </c>
      <c r="C19" s="104" t="s">
        <v>68</v>
      </c>
      <c r="D19" s="106"/>
      <c r="E19" s="106"/>
      <c r="F19" s="106"/>
      <c r="G19" s="65">
        <f>G21+G31+G34+G28</f>
        <v>6712.5999999999995</v>
      </c>
      <c r="H19" s="73">
        <f>H21+H31+H34</f>
        <v>6216.1</v>
      </c>
      <c r="I19" s="162">
        <f>I21+I31+I34</f>
        <v>6723.1</v>
      </c>
    </row>
    <row r="20" spans="2:17" ht="15.75" thickBot="1">
      <c r="B20" s="76"/>
      <c r="C20" s="105"/>
      <c r="D20" s="107"/>
      <c r="E20" s="107"/>
      <c r="F20" s="107"/>
      <c r="G20" s="74"/>
      <c r="H20" s="74"/>
      <c r="I20" s="74"/>
      <c r="Q20" s="37"/>
    </row>
    <row r="21" spans="2:17" ht="88.5" customHeight="1" thickBot="1">
      <c r="B21" s="2" t="s">
        <v>9</v>
      </c>
      <c r="C21" s="104" t="s">
        <v>68</v>
      </c>
      <c r="D21" s="23" t="s">
        <v>69</v>
      </c>
      <c r="E21" s="3"/>
      <c r="F21" s="3"/>
      <c r="G21" s="61">
        <f>G22+G24+G26</f>
        <v>6522.5999999999995</v>
      </c>
      <c r="H21" s="61">
        <f>H22+H24+H26</f>
        <v>5878.1</v>
      </c>
      <c r="I21" s="62">
        <f>I22+I24+I26</f>
        <v>6057.5</v>
      </c>
    </row>
    <row r="22" spans="2:17" ht="409.5" hidden="1" customHeight="1">
      <c r="B22" s="77" t="s">
        <v>10</v>
      </c>
      <c r="C22" s="105"/>
      <c r="D22" s="5"/>
      <c r="E22" s="5"/>
      <c r="F22" s="5"/>
      <c r="G22" s="79">
        <v>5820</v>
      </c>
      <c r="H22" s="86">
        <v>5521.3</v>
      </c>
      <c r="I22" s="166">
        <v>5556.1</v>
      </c>
    </row>
    <row r="23" spans="2:17" ht="182.25" customHeight="1" thickBot="1">
      <c r="B23" s="78"/>
      <c r="C23" s="34" t="s">
        <v>68</v>
      </c>
      <c r="D23" s="22" t="s">
        <v>69</v>
      </c>
      <c r="E23" s="6" t="s">
        <v>11</v>
      </c>
      <c r="F23" s="6">
        <v>120</v>
      </c>
      <c r="G23" s="80"/>
      <c r="H23" s="88"/>
      <c r="I23" s="167"/>
    </row>
    <row r="24" spans="2:17" ht="177.75" customHeight="1">
      <c r="B24" s="77" t="s">
        <v>12</v>
      </c>
      <c r="C24" s="83" t="s">
        <v>68</v>
      </c>
      <c r="D24" s="83" t="s">
        <v>69</v>
      </c>
      <c r="E24" s="86" t="s">
        <v>13</v>
      </c>
      <c r="F24" s="86">
        <v>240</v>
      </c>
      <c r="G24" s="79">
        <v>702.4</v>
      </c>
      <c r="H24" s="79">
        <v>356.6</v>
      </c>
      <c r="I24" s="79">
        <v>501.2</v>
      </c>
      <c r="J24" s="40"/>
    </row>
    <row r="25" spans="2:17" ht="15.75" thickBot="1">
      <c r="B25" s="78"/>
      <c r="C25" s="85"/>
      <c r="D25" s="85"/>
      <c r="E25" s="88"/>
      <c r="F25" s="88"/>
      <c r="G25" s="80"/>
      <c r="H25" s="80"/>
      <c r="I25" s="80"/>
      <c r="J25" s="40"/>
    </row>
    <row r="26" spans="2:17" ht="237.75" customHeight="1">
      <c r="B26" s="77" t="s">
        <v>14</v>
      </c>
      <c r="C26" s="83" t="s">
        <v>68</v>
      </c>
      <c r="D26" s="83" t="s">
        <v>69</v>
      </c>
      <c r="E26" s="86" t="s">
        <v>15</v>
      </c>
      <c r="F26" s="86">
        <v>240</v>
      </c>
      <c r="G26" s="79">
        <v>0.2</v>
      </c>
      <c r="H26" s="79">
        <v>0.2</v>
      </c>
      <c r="I26" s="79">
        <v>0.2</v>
      </c>
      <c r="J26" s="40"/>
    </row>
    <row r="27" spans="2:17" ht="15.75" thickBot="1">
      <c r="B27" s="78"/>
      <c r="C27" s="85"/>
      <c r="D27" s="85"/>
      <c r="E27" s="88"/>
      <c r="F27" s="88"/>
      <c r="G27" s="80"/>
      <c r="H27" s="80"/>
      <c r="I27" s="80"/>
      <c r="J27" s="40"/>
    </row>
    <row r="28" spans="2:17">
      <c r="B28" s="126" t="s">
        <v>94</v>
      </c>
      <c r="C28" s="104" t="s">
        <v>68</v>
      </c>
      <c r="D28" s="104" t="s">
        <v>87</v>
      </c>
      <c r="E28" s="106"/>
      <c r="F28" s="106"/>
      <c r="G28" s="65">
        <f>G30</f>
        <v>41.5</v>
      </c>
      <c r="H28" s="65">
        <f>H30</f>
        <v>0</v>
      </c>
      <c r="I28" s="65">
        <f>I30</f>
        <v>0</v>
      </c>
      <c r="J28" s="40"/>
    </row>
    <row r="29" spans="2:17" ht="56.25" customHeight="1" thickBot="1">
      <c r="B29" s="127"/>
      <c r="C29" s="105"/>
      <c r="D29" s="105"/>
      <c r="E29" s="107"/>
      <c r="F29" s="107"/>
      <c r="G29" s="66"/>
      <c r="H29" s="66"/>
      <c r="I29" s="66"/>
      <c r="J29" s="40"/>
    </row>
    <row r="30" spans="2:17" ht="214.5" customHeight="1" thickBot="1">
      <c r="B30" s="10" t="s">
        <v>93</v>
      </c>
      <c r="C30" s="63" t="s">
        <v>68</v>
      </c>
      <c r="D30" s="6">
        <v>6</v>
      </c>
      <c r="E30" s="6" t="s">
        <v>88</v>
      </c>
      <c r="F30" s="6">
        <v>540</v>
      </c>
      <c r="G30" s="31">
        <v>41.5</v>
      </c>
      <c r="H30" s="31">
        <v>0</v>
      </c>
      <c r="I30" s="31">
        <v>0</v>
      </c>
      <c r="J30" s="40"/>
    </row>
    <row r="31" spans="2:17" ht="15" customHeight="1">
      <c r="B31" s="160" t="s">
        <v>91</v>
      </c>
      <c r="C31" s="104" t="s">
        <v>68</v>
      </c>
      <c r="D31" s="104" t="s">
        <v>90</v>
      </c>
      <c r="E31" s="106"/>
      <c r="F31" s="106"/>
      <c r="G31" s="65">
        <f>G33</f>
        <v>42.5</v>
      </c>
      <c r="H31" s="65">
        <v>10</v>
      </c>
      <c r="I31" s="65">
        <v>10</v>
      </c>
      <c r="J31" s="40"/>
    </row>
    <row r="32" spans="2:17" ht="16.5" customHeight="1" thickBot="1">
      <c r="B32" s="161"/>
      <c r="C32" s="105"/>
      <c r="D32" s="105"/>
      <c r="E32" s="107"/>
      <c r="F32" s="107"/>
      <c r="G32" s="66"/>
      <c r="H32" s="66"/>
      <c r="I32" s="66"/>
      <c r="J32" s="40"/>
    </row>
    <row r="33" spans="1:10" ht="122.25" customHeight="1" thickBot="1">
      <c r="B33" s="10" t="s">
        <v>92</v>
      </c>
      <c r="C33" s="24" t="s">
        <v>68</v>
      </c>
      <c r="D33" s="6">
        <v>11</v>
      </c>
      <c r="E33" s="6" t="s">
        <v>16</v>
      </c>
      <c r="F33" s="6">
        <v>870</v>
      </c>
      <c r="G33" s="31">
        <v>42.5</v>
      </c>
      <c r="H33" s="31">
        <v>10</v>
      </c>
      <c r="I33" s="31">
        <v>10</v>
      </c>
      <c r="J33" s="40"/>
    </row>
    <row r="34" spans="1:10" ht="15.75">
      <c r="B34" s="170" t="s">
        <v>17</v>
      </c>
      <c r="C34" s="156" t="s">
        <v>68</v>
      </c>
      <c r="D34" s="7"/>
      <c r="E34" s="168"/>
      <c r="F34" s="168"/>
      <c r="G34" s="158">
        <f>G36+G38+G40+G41</f>
        <v>106</v>
      </c>
      <c r="H34" s="158">
        <f t="shared" ref="H34:I34" si="0">H36+H38+H40+H41</f>
        <v>328</v>
      </c>
      <c r="I34" s="158">
        <f t="shared" si="0"/>
        <v>655.6</v>
      </c>
      <c r="J34" s="40"/>
    </row>
    <row r="35" spans="1:10" ht="15.75" thickBot="1">
      <c r="B35" s="171"/>
      <c r="C35" s="157"/>
      <c r="D35" s="8">
        <v>13</v>
      </c>
      <c r="E35" s="169"/>
      <c r="F35" s="169"/>
      <c r="G35" s="159"/>
      <c r="H35" s="159"/>
      <c r="I35" s="159"/>
      <c r="J35" s="40"/>
    </row>
    <row r="36" spans="1:10">
      <c r="B36" s="132" t="s">
        <v>18</v>
      </c>
      <c r="C36" s="151" t="s">
        <v>68</v>
      </c>
      <c r="D36" s="128">
        <v>13</v>
      </c>
      <c r="E36" s="128" t="s">
        <v>19</v>
      </c>
      <c r="F36" s="128">
        <v>850</v>
      </c>
      <c r="G36" s="135">
        <v>20</v>
      </c>
      <c r="H36" s="90">
        <v>20</v>
      </c>
      <c r="I36" s="90">
        <v>20</v>
      </c>
      <c r="J36" s="40"/>
    </row>
    <row r="37" spans="1:10" ht="152.25" customHeight="1" thickBot="1">
      <c r="B37" s="134"/>
      <c r="C37" s="153"/>
      <c r="D37" s="129"/>
      <c r="E37" s="129"/>
      <c r="F37" s="129"/>
      <c r="G37" s="137"/>
      <c r="H37" s="91"/>
      <c r="I37" s="91"/>
      <c r="J37" s="40"/>
    </row>
    <row r="38" spans="1:10" ht="15.75">
      <c r="B38" s="154" t="s">
        <v>20</v>
      </c>
      <c r="C38" s="151" t="s">
        <v>68</v>
      </c>
      <c r="D38" s="128">
        <v>13</v>
      </c>
      <c r="E38" s="13"/>
      <c r="F38" s="128">
        <v>850</v>
      </c>
      <c r="G38" s="135">
        <v>51</v>
      </c>
      <c r="H38" s="90">
        <v>10</v>
      </c>
      <c r="I38" s="90">
        <v>10</v>
      </c>
      <c r="J38" s="41"/>
    </row>
    <row r="39" spans="1:10" ht="121.5" customHeight="1" thickBot="1">
      <c r="B39" s="155"/>
      <c r="C39" s="153"/>
      <c r="D39" s="129"/>
      <c r="E39" s="14" t="s">
        <v>21</v>
      </c>
      <c r="F39" s="129"/>
      <c r="G39" s="137"/>
      <c r="H39" s="91"/>
      <c r="I39" s="91"/>
      <c r="J39" s="41"/>
    </row>
    <row r="40" spans="1:10" ht="260.25" customHeight="1" thickBot="1">
      <c r="B40" s="12" t="s">
        <v>22</v>
      </c>
      <c r="C40" s="25" t="s">
        <v>68</v>
      </c>
      <c r="D40" s="14">
        <v>13</v>
      </c>
      <c r="E40" s="14" t="s">
        <v>23</v>
      </c>
      <c r="F40" s="14">
        <v>240</v>
      </c>
      <c r="G40" s="35">
        <v>35</v>
      </c>
      <c r="H40" s="33">
        <v>12.7</v>
      </c>
      <c r="I40" s="33">
        <v>35</v>
      </c>
      <c r="J40" s="40"/>
    </row>
    <row r="41" spans="1:10" ht="90.75" thickBot="1">
      <c r="A41" s="11"/>
      <c r="B41" s="64" t="s">
        <v>24</v>
      </c>
      <c r="C41" s="26" t="s">
        <v>68</v>
      </c>
      <c r="D41" s="15">
        <v>13</v>
      </c>
      <c r="E41" s="15" t="s">
        <v>25</v>
      </c>
      <c r="F41" s="15">
        <v>880</v>
      </c>
      <c r="G41" s="33">
        <v>0</v>
      </c>
      <c r="H41" s="33">
        <v>285.3</v>
      </c>
      <c r="I41" s="33">
        <v>590.6</v>
      </c>
      <c r="J41" s="40"/>
    </row>
    <row r="42" spans="1:10" ht="15" customHeight="1">
      <c r="B42" s="146" t="s">
        <v>26</v>
      </c>
      <c r="C42" s="104" t="s">
        <v>70</v>
      </c>
      <c r="D42" s="172"/>
      <c r="E42" s="172"/>
      <c r="F42" s="172"/>
      <c r="G42" s="65">
        <f>G44</f>
        <v>294</v>
      </c>
      <c r="H42" s="65">
        <f>H44</f>
        <v>307</v>
      </c>
      <c r="I42" s="65">
        <f>I44</f>
        <v>317.60000000000002</v>
      </c>
      <c r="J42" s="40"/>
    </row>
    <row r="43" spans="1:10" ht="15.75" customHeight="1" thickBot="1">
      <c r="B43" s="147"/>
      <c r="C43" s="105"/>
      <c r="D43" s="173"/>
      <c r="E43" s="173"/>
      <c r="F43" s="173"/>
      <c r="G43" s="66"/>
      <c r="H43" s="66"/>
      <c r="I43" s="66"/>
      <c r="J43" s="40"/>
    </row>
    <row r="44" spans="1:10">
      <c r="B44" s="126" t="s">
        <v>27</v>
      </c>
      <c r="C44" s="104" t="s">
        <v>70</v>
      </c>
      <c r="D44" s="104" t="s">
        <v>71</v>
      </c>
      <c r="E44" s="106"/>
      <c r="F44" s="106"/>
      <c r="G44" s="140">
        <f>G46+G54</f>
        <v>294</v>
      </c>
      <c r="H44" s="140">
        <f>H46</f>
        <v>307</v>
      </c>
      <c r="I44" s="140">
        <f>I46</f>
        <v>317.60000000000002</v>
      </c>
      <c r="J44" s="40"/>
    </row>
    <row r="45" spans="1:10" ht="15.75" thickBot="1">
      <c r="B45" s="127"/>
      <c r="C45" s="105"/>
      <c r="D45" s="105"/>
      <c r="E45" s="107"/>
      <c r="F45" s="107"/>
      <c r="G45" s="141"/>
      <c r="H45" s="141"/>
      <c r="I45" s="141"/>
      <c r="J45" s="40"/>
    </row>
    <row r="46" spans="1:10" ht="24.75" customHeight="1">
      <c r="B46" s="132" t="s">
        <v>28</v>
      </c>
      <c r="C46" s="151" t="s">
        <v>70</v>
      </c>
      <c r="D46" s="151" t="s">
        <v>71</v>
      </c>
      <c r="E46" s="128" t="s">
        <v>29</v>
      </c>
      <c r="F46" s="128">
        <v>120</v>
      </c>
      <c r="G46" s="142">
        <v>289</v>
      </c>
      <c r="H46" s="142">
        <v>307</v>
      </c>
      <c r="I46" s="142">
        <v>317.60000000000002</v>
      </c>
      <c r="J46" s="40"/>
    </row>
    <row r="47" spans="1:10">
      <c r="B47" s="133"/>
      <c r="C47" s="152"/>
      <c r="D47" s="152"/>
      <c r="E47" s="145"/>
      <c r="F47" s="145"/>
      <c r="G47" s="143"/>
      <c r="H47" s="143"/>
      <c r="I47" s="143"/>
      <c r="J47" s="40"/>
    </row>
    <row r="48" spans="1:10">
      <c r="B48" s="133"/>
      <c r="C48" s="152"/>
      <c r="D48" s="152"/>
      <c r="E48" s="145"/>
      <c r="F48" s="145"/>
      <c r="G48" s="143"/>
      <c r="H48" s="143"/>
      <c r="I48" s="143"/>
      <c r="J48" s="40"/>
    </row>
    <row r="49" spans="2:10">
      <c r="B49" s="133"/>
      <c r="C49" s="152"/>
      <c r="D49" s="152"/>
      <c r="E49" s="145"/>
      <c r="F49" s="145"/>
      <c r="G49" s="143"/>
      <c r="H49" s="143"/>
      <c r="I49" s="143"/>
      <c r="J49" s="40"/>
    </row>
    <row r="50" spans="2:10">
      <c r="B50" s="133"/>
      <c r="C50" s="152"/>
      <c r="D50" s="152"/>
      <c r="E50" s="145"/>
      <c r="F50" s="145"/>
      <c r="G50" s="143"/>
      <c r="H50" s="143"/>
      <c r="I50" s="143"/>
      <c r="J50" s="40"/>
    </row>
    <row r="51" spans="2:10">
      <c r="B51" s="133"/>
      <c r="C51" s="152"/>
      <c r="D51" s="152"/>
      <c r="E51" s="145"/>
      <c r="F51" s="145"/>
      <c r="G51" s="143"/>
      <c r="H51" s="143"/>
      <c r="I51" s="143"/>
      <c r="J51" s="40"/>
    </row>
    <row r="52" spans="2:10">
      <c r="B52" s="133"/>
      <c r="C52" s="152"/>
      <c r="D52" s="152"/>
      <c r="E52" s="145"/>
      <c r="F52" s="145"/>
      <c r="G52" s="143"/>
      <c r="H52" s="143"/>
      <c r="I52" s="143"/>
      <c r="J52" s="40"/>
    </row>
    <row r="53" spans="2:10" ht="35.25" customHeight="1" thickBot="1">
      <c r="B53" s="134"/>
      <c r="C53" s="153"/>
      <c r="D53" s="153"/>
      <c r="E53" s="129"/>
      <c r="F53" s="129"/>
      <c r="G53" s="144"/>
      <c r="H53" s="144"/>
      <c r="I53" s="144"/>
      <c r="J53" s="40"/>
    </row>
    <row r="54" spans="2:10" ht="103.5" customHeight="1">
      <c r="B54" s="132" t="s">
        <v>30</v>
      </c>
      <c r="C54" s="151" t="s">
        <v>70</v>
      </c>
      <c r="D54" s="151" t="s">
        <v>71</v>
      </c>
      <c r="E54" s="128" t="s">
        <v>29</v>
      </c>
      <c r="F54" s="128">
        <v>240</v>
      </c>
      <c r="G54" s="135">
        <v>5</v>
      </c>
      <c r="H54" s="90">
        <v>0</v>
      </c>
      <c r="I54" s="90">
        <v>0</v>
      </c>
      <c r="J54" s="40"/>
    </row>
    <row r="55" spans="2:10" ht="15.75" customHeight="1">
      <c r="B55" s="133"/>
      <c r="C55" s="152"/>
      <c r="D55" s="152"/>
      <c r="E55" s="145"/>
      <c r="F55" s="145"/>
      <c r="G55" s="136"/>
      <c r="H55" s="125"/>
      <c r="I55" s="125"/>
      <c r="J55" s="40"/>
    </row>
    <row r="56" spans="2:10" ht="37.5" customHeight="1" thickBot="1">
      <c r="B56" s="134"/>
      <c r="C56" s="153"/>
      <c r="D56" s="153"/>
      <c r="E56" s="129"/>
      <c r="F56" s="129"/>
      <c r="G56" s="137"/>
      <c r="H56" s="91"/>
      <c r="I56" s="91"/>
      <c r="J56" s="40"/>
    </row>
    <row r="57" spans="2:10">
      <c r="B57" s="146" t="s">
        <v>31</v>
      </c>
      <c r="C57" s="104" t="s">
        <v>71</v>
      </c>
      <c r="D57" s="106"/>
      <c r="E57" s="106"/>
      <c r="F57" s="106"/>
      <c r="G57" s="65">
        <f>G59</f>
        <v>230.1</v>
      </c>
      <c r="H57" s="65">
        <f>H59</f>
        <v>86.2</v>
      </c>
      <c r="I57" s="65">
        <f>I59</f>
        <v>86.2</v>
      </c>
      <c r="J57" s="40"/>
    </row>
    <row r="58" spans="2:10" ht="33" customHeight="1" thickBot="1">
      <c r="B58" s="147"/>
      <c r="C58" s="105"/>
      <c r="D58" s="107"/>
      <c r="E58" s="107"/>
      <c r="F58" s="107"/>
      <c r="G58" s="66"/>
      <c r="H58" s="66"/>
      <c r="I58" s="66"/>
      <c r="J58" s="40"/>
    </row>
    <row r="59" spans="2:10" ht="72" thickBot="1">
      <c r="B59" s="2" t="s">
        <v>32</v>
      </c>
      <c r="C59" s="27" t="s">
        <v>71</v>
      </c>
      <c r="D59" s="28">
        <v>10</v>
      </c>
      <c r="E59" s="29"/>
      <c r="F59" s="29"/>
      <c r="G59" s="42">
        <f>G60+G63+G65</f>
        <v>230.1</v>
      </c>
      <c r="H59" s="42">
        <f>H60+H63</f>
        <v>86.2</v>
      </c>
      <c r="I59" s="42">
        <f>I60+I63</f>
        <v>86.2</v>
      </c>
      <c r="J59" s="40"/>
    </row>
    <row r="60" spans="2:10" ht="163.5" customHeight="1">
      <c r="B60" s="77" t="s">
        <v>33</v>
      </c>
      <c r="C60" s="96" t="s">
        <v>71</v>
      </c>
      <c r="D60" s="98">
        <v>10</v>
      </c>
      <c r="E60" s="98" t="s">
        <v>34</v>
      </c>
      <c r="F60" s="98">
        <v>240</v>
      </c>
      <c r="G60" s="90">
        <v>83.9</v>
      </c>
      <c r="H60" s="90">
        <v>83.9</v>
      </c>
      <c r="I60" s="90">
        <v>83.9</v>
      </c>
      <c r="J60" s="40"/>
    </row>
    <row r="61" spans="2:10" ht="15.75" customHeight="1">
      <c r="B61" s="148"/>
      <c r="C61" s="138"/>
      <c r="D61" s="139"/>
      <c r="E61" s="139"/>
      <c r="F61" s="139"/>
      <c r="G61" s="125"/>
      <c r="H61" s="125"/>
      <c r="I61" s="125"/>
      <c r="J61" s="40"/>
    </row>
    <row r="62" spans="2:10" ht="37.5" customHeight="1" thickBot="1">
      <c r="B62" s="78"/>
      <c r="C62" s="97"/>
      <c r="D62" s="99"/>
      <c r="E62" s="99"/>
      <c r="F62" s="99"/>
      <c r="G62" s="91"/>
      <c r="H62" s="91"/>
      <c r="I62" s="91"/>
      <c r="J62" s="40"/>
    </row>
    <row r="63" spans="2:10" ht="224.25" customHeight="1">
      <c r="B63" s="77" t="s">
        <v>35</v>
      </c>
      <c r="C63" s="96" t="s">
        <v>71</v>
      </c>
      <c r="D63" s="98">
        <v>10</v>
      </c>
      <c r="E63" s="98" t="s">
        <v>36</v>
      </c>
      <c r="F63" s="98">
        <v>240</v>
      </c>
      <c r="G63" s="90">
        <v>0</v>
      </c>
      <c r="H63" s="90">
        <v>2.2999999999999998</v>
      </c>
      <c r="I63" s="90">
        <v>2.2999999999999998</v>
      </c>
      <c r="J63" s="40"/>
    </row>
    <row r="64" spans="2:10" ht="36.75" customHeight="1" thickBot="1">
      <c r="B64" s="78"/>
      <c r="C64" s="97"/>
      <c r="D64" s="99"/>
      <c r="E64" s="99"/>
      <c r="F64" s="99"/>
      <c r="G64" s="91"/>
      <c r="H64" s="91"/>
      <c r="I64" s="91"/>
      <c r="J64" s="40"/>
    </row>
    <row r="65" spans="2:10" ht="254.25" customHeight="1">
      <c r="B65" s="77" t="s">
        <v>37</v>
      </c>
      <c r="C65" s="96" t="s">
        <v>71</v>
      </c>
      <c r="D65" s="98">
        <v>10</v>
      </c>
      <c r="E65" s="128" t="s">
        <v>38</v>
      </c>
      <c r="F65" s="98">
        <v>540</v>
      </c>
      <c r="G65" s="90">
        <v>146.19999999999999</v>
      </c>
      <c r="H65" s="90">
        <v>0</v>
      </c>
      <c r="I65" s="90">
        <v>0</v>
      </c>
      <c r="J65" s="40"/>
    </row>
    <row r="66" spans="2:10" ht="35.25" customHeight="1" thickBot="1">
      <c r="B66" s="78"/>
      <c r="C66" s="97"/>
      <c r="D66" s="99"/>
      <c r="E66" s="129"/>
      <c r="F66" s="99"/>
      <c r="G66" s="91"/>
      <c r="H66" s="91"/>
      <c r="I66" s="91"/>
      <c r="J66" s="40"/>
    </row>
    <row r="67" spans="2:10">
      <c r="B67" s="149" t="s">
        <v>39</v>
      </c>
      <c r="C67" s="104" t="s">
        <v>69</v>
      </c>
      <c r="D67" s="106"/>
      <c r="E67" s="106"/>
      <c r="F67" s="106"/>
      <c r="G67" s="65">
        <f>G69+G74</f>
        <v>1813</v>
      </c>
      <c r="H67" s="65">
        <f>H69</f>
        <v>1863.4</v>
      </c>
      <c r="I67" s="65">
        <f>I69</f>
        <v>1944</v>
      </c>
      <c r="J67" s="40"/>
    </row>
    <row r="68" spans="2:10" ht="15.75" thickBot="1">
      <c r="B68" s="150"/>
      <c r="C68" s="105"/>
      <c r="D68" s="107"/>
      <c r="E68" s="107"/>
      <c r="F68" s="107"/>
      <c r="G68" s="66"/>
      <c r="H68" s="66"/>
      <c r="I68" s="66"/>
      <c r="J68" s="40"/>
    </row>
    <row r="69" spans="2:10">
      <c r="B69" s="126" t="s">
        <v>40</v>
      </c>
      <c r="C69" s="130" t="s">
        <v>69</v>
      </c>
      <c r="D69" s="130" t="s">
        <v>72</v>
      </c>
      <c r="E69" s="131"/>
      <c r="F69" s="131"/>
      <c r="G69" s="65">
        <f>G71+G73</f>
        <v>1794</v>
      </c>
      <c r="H69" s="65">
        <f>H71+H73</f>
        <v>1863.4</v>
      </c>
      <c r="I69" s="65">
        <f>I71+I73</f>
        <v>1944</v>
      </c>
      <c r="J69" s="40"/>
    </row>
    <row r="70" spans="2:10" ht="15.75" thickBot="1">
      <c r="B70" s="127"/>
      <c r="C70" s="105"/>
      <c r="D70" s="105"/>
      <c r="E70" s="107"/>
      <c r="F70" s="107"/>
      <c r="G70" s="66"/>
      <c r="H70" s="66"/>
      <c r="I70" s="66"/>
      <c r="J70" s="40"/>
    </row>
    <row r="71" spans="2:10" ht="164.25" customHeight="1">
      <c r="B71" s="77" t="s">
        <v>41</v>
      </c>
      <c r="C71" s="96" t="s">
        <v>69</v>
      </c>
      <c r="D71" s="96" t="s">
        <v>72</v>
      </c>
      <c r="E71" s="98" t="s">
        <v>42</v>
      </c>
      <c r="F71" s="98">
        <v>240</v>
      </c>
      <c r="G71" s="90">
        <v>1764</v>
      </c>
      <c r="H71" s="90">
        <v>1833.4</v>
      </c>
      <c r="I71" s="90">
        <v>1914</v>
      </c>
      <c r="J71" s="40"/>
    </row>
    <row r="72" spans="2:10" ht="15.75" thickBot="1">
      <c r="B72" s="78"/>
      <c r="C72" s="97"/>
      <c r="D72" s="97"/>
      <c r="E72" s="99"/>
      <c r="F72" s="99"/>
      <c r="G72" s="91"/>
      <c r="H72" s="91"/>
      <c r="I72" s="91"/>
      <c r="J72" s="40"/>
    </row>
    <row r="73" spans="2:10" ht="186.75" customHeight="1" thickBot="1">
      <c r="B73" s="16" t="s">
        <v>43</v>
      </c>
      <c r="C73" s="46" t="s">
        <v>69</v>
      </c>
      <c r="D73" s="26" t="s">
        <v>72</v>
      </c>
      <c r="E73" s="15" t="s">
        <v>44</v>
      </c>
      <c r="F73" s="15">
        <v>240</v>
      </c>
      <c r="G73" s="33">
        <v>30</v>
      </c>
      <c r="H73" s="33">
        <v>30</v>
      </c>
      <c r="I73" s="48">
        <v>30</v>
      </c>
      <c r="J73" s="40"/>
    </row>
    <row r="74" spans="2:10" ht="38.25" customHeight="1" thickBot="1">
      <c r="B74" s="50" t="s">
        <v>83</v>
      </c>
      <c r="C74" s="60" t="s">
        <v>69</v>
      </c>
      <c r="D74" s="53" t="s">
        <v>81</v>
      </c>
      <c r="E74" s="54"/>
      <c r="F74" s="28"/>
      <c r="G74" s="42">
        <f>G75</f>
        <v>19</v>
      </c>
      <c r="H74" s="51">
        <f>H75</f>
        <v>0</v>
      </c>
      <c r="I74" s="52">
        <f>I75</f>
        <v>0</v>
      </c>
      <c r="J74" s="40"/>
    </row>
    <row r="75" spans="2:10" ht="150.75" customHeight="1" thickBot="1">
      <c r="B75" s="16" t="s">
        <v>89</v>
      </c>
      <c r="C75" s="57" t="s">
        <v>69</v>
      </c>
      <c r="D75" s="58" t="s">
        <v>81</v>
      </c>
      <c r="E75" s="56" t="s">
        <v>82</v>
      </c>
      <c r="F75" s="59">
        <v>240</v>
      </c>
      <c r="G75" s="33">
        <v>19</v>
      </c>
      <c r="H75" s="47">
        <v>0</v>
      </c>
      <c r="I75" s="49">
        <v>0</v>
      </c>
      <c r="J75" s="40"/>
    </row>
    <row r="76" spans="2:10" ht="30" thickBot="1">
      <c r="B76" s="32" t="s">
        <v>45</v>
      </c>
      <c r="C76" s="23" t="s">
        <v>73</v>
      </c>
      <c r="D76" s="55"/>
      <c r="E76" s="3"/>
      <c r="F76" s="17"/>
      <c r="G76" s="43">
        <f>G77+G79+G81</f>
        <v>758.8</v>
      </c>
      <c r="H76" s="43">
        <f>H77+H79+H81</f>
        <v>457.70000000000005</v>
      </c>
      <c r="I76" s="92">
        <f>I77+I79+I81</f>
        <v>457.70000000000005</v>
      </c>
      <c r="J76" s="93"/>
    </row>
    <row r="77" spans="2:10" ht="16.5" thickBot="1">
      <c r="B77" s="2" t="s">
        <v>46</v>
      </c>
      <c r="C77" s="23" t="s">
        <v>73</v>
      </c>
      <c r="D77" s="23" t="s">
        <v>68</v>
      </c>
      <c r="E77" s="3"/>
      <c r="F77" s="3"/>
      <c r="G77" s="31">
        <f>G78</f>
        <v>44.3</v>
      </c>
      <c r="H77" s="31">
        <f t="shared" ref="H77:J77" si="1">H78</f>
        <v>44.3</v>
      </c>
      <c r="I77" s="31">
        <f>I78</f>
        <v>44.3</v>
      </c>
      <c r="J77" s="31">
        <f t="shared" si="1"/>
        <v>0</v>
      </c>
    </row>
    <row r="78" spans="2:10" ht="251.25" customHeight="1" thickBot="1">
      <c r="B78" s="18" t="s">
        <v>47</v>
      </c>
      <c r="C78" s="22" t="s">
        <v>73</v>
      </c>
      <c r="D78" s="22" t="s">
        <v>68</v>
      </c>
      <c r="E78" s="6" t="s">
        <v>48</v>
      </c>
      <c r="F78" s="6">
        <v>240</v>
      </c>
      <c r="G78" s="31">
        <v>44.3</v>
      </c>
      <c r="H78" s="31">
        <v>44.3</v>
      </c>
      <c r="I78" s="94">
        <v>44.3</v>
      </c>
      <c r="J78" s="95"/>
    </row>
    <row r="79" spans="2:10" ht="16.5" thickBot="1">
      <c r="B79" s="1" t="s">
        <v>49</v>
      </c>
      <c r="C79" s="23" t="s">
        <v>73</v>
      </c>
      <c r="D79" s="23" t="s">
        <v>70</v>
      </c>
      <c r="E79" s="20"/>
      <c r="F79" s="20"/>
      <c r="G79" s="44">
        <f>G80</f>
        <v>364.8</v>
      </c>
      <c r="H79" s="44">
        <v>236.5</v>
      </c>
      <c r="I79" s="120">
        <v>236.5</v>
      </c>
      <c r="J79" s="121"/>
    </row>
    <row r="80" spans="2:10" ht="195" customHeight="1" thickBot="1">
      <c r="B80" s="9" t="s">
        <v>50</v>
      </c>
      <c r="C80" s="22" t="s">
        <v>73</v>
      </c>
      <c r="D80" s="22" t="s">
        <v>70</v>
      </c>
      <c r="E80" s="6" t="s">
        <v>51</v>
      </c>
      <c r="F80" s="19">
        <v>810</v>
      </c>
      <c r="G80" s="36">
        <v>364.8</v>
      </c>
      <c r="H80" s="36">
        <v>236.5</v>
      </c>
      <c r="I80" s="122">
        <v>236.5</v>
      </c>
      <c r="J80" s="123"/>
    </row>
    <row r="81" spans="2:11" ht="16.5" thickBot="1">
      <c r="B81" s="1" t="s">
        <v>52</v>
      </c>
      <c r="C81" s="30" t="s">
        <v>73</v>
      </c>
      <c r="D81" s="30" t="s">
        <v>71</v>
      </c>
      <c r="E81" s="21"/>
      <c r="F81" s="21"/>
      <c r="G81" s="45">
        <f>G82+G85+G86</f>
        <v>349.7</v>
      </c>
      <c r="H81" s="45">
        <f t="shared" ref="H81:I81" si="2">H82+H85+H86</f>
        <v>176.9</v>
      </c>
      <c r="I81" s="45">
        <f t="shared" si="2"/>
        <v>176.9</v>
      </c>
      <c r="J81" s="39"/>
    </row>
    <row r="82" spans="2:11" ht="119.25" customHeight="1">
      <c r="B82" s="4" t="s">
        <v>53</v>
      </c>
      <c r="C82" s="83" t="s">
        <v>73</v>
      </c>
      <c r="D82" s="83" t="s">
        <v>71</v>
      </c>
      <c r="E82" s="86" t="s">
        <v>55</v>
      </c>
      <c r="F82" s="86">
        <v>240</v>
      </c>
      <c r="G82" s="79">
        <v>176.9</v>
      </c>
      <c r="H82" s="79">
        <v>176.9</v>
      </c>
      <c r="I82" s="79">
        <v>176.9</v>
      </c>
      <c r="J82" s="124"/>
    </row>
    <row r="83" spans="2:11" ht="75" customHeight="1">
      <c r="B83" s="4" t="s">
        <v>54</v>
      </c>
      <c r="C83" s="84"/>
      <c r="D83" s="84"/>
      <c r="E83" s="87"/>
      <c r="F83" s="87"/>
      <c r="G83" s="89"/>
      <c r="H83" s="89"/>
      <c r="I83" s="89"/>
      <c r="J83" s="124"/>
    </row>
    <row r="84" spans="2:11" ht="15.75" thickBot="1">
      <c r="B84" s="18"/>
      <c r="C84" s="85"/>
      <c r="D84" s="85"/>
      <c r="E84" s="88"/>
      <c r="F84" s="88"/>
      <c r="G84" s="80"/>
      <c r="H84" s="80"/>
      <c r="I84" s="80"/>
      <c r="J84" s="124"/>
    </row>
    <row r="85" spans="2:11" ht="210.75" thickBot="1">
      <c r="B85" s="18" t="s">
        <v>56</v>
      </c>
      <c r="C85" s="22" t="s">
        <v>73</v>
      </c>
      <c r="D85" s="22" t="s">
        <v>71</v>
      </c>
      <c r="E85" s="6" t="s">
        <v>57</v>
      </c>
      <c r="F85" s="6">
        <v>240</v>
      </c>
      <c r="G85" s="31">
        <v>72.8</v>
      </c>
      <c r="H85" s="31">
        <v>0</v>
      </c>
      <c r="I85" s="31">
        <v>0</v>
      </c>
      <c r="J85" s="39"/>
    </row>
    <row r="86" spans="2:11" ht="210.75" thickBot="1">
      <c r="B86" s="18" t="s">
        <v>58</v>
      </c>
      <c r="C86" s="22" t="s">
        <v>73</v>
      </c>
      <c r="D86" s="22" t="s">
        <v>71</v>
      </c>
      <c r="E86" s="6" t="s">
        <v>59</v>
      </c>
      <c r="F86" s="6">
        <v>240</v>
      </c>
      <c r="G86" s="31">
        <v>100</v>
      </c>
      <c r="H86" s="31">
        <v>0</v>
      </c>
      <c r="I86" s="31">
        <v>0</v>
      </c>
      <c r="J86" s="39"/>
    </row>
    <row r="87" spans="2:11">
      <c r="B87" s="110" t="s">
        <v>60</v>
      </c>
      <c r="C87" s="104" t="s">
        <v>74</v>
      </c>
      <c r="D87" s="112"/>
      <c r="E87" s="106"/>
      <c r="F87" s="106"/>
      <c r="G87" s="114">
        <f>G89</f>
        <v>3764</v>
      </c>
      <c r="H87" s="114">
        <f>H89</f>
        <v>2840.9</v>
      </c>
      <c r="I87" s="65">
        <f>I89</f>
        <v>2698.5</v>
      </c>
      <c r="J87" s="40"/>
      <c r="K87" s="165"/>
    </row>
    <row r="88" spans="2:11" ht="15.75" thickBot="1">
      <c r="B88" s="111"/>
      <c r="C88" s="105"/>
      <c r="D88" s="113"/>
      <c r="E88" s="107"/>
      <c r="F88" s="107"/>
      <c r="G88" s="115"/>
      <c r="H88" s="115"/>
      <c r="I88" s="66"/>
      <c r="J88" s="40"/>
      <c r="K88" s="165"/>
    </row>
    <row r="89" spans="2:11">
      <c r="B89" s="102" t="s">
        <v>61</v>
      </c>
      <c r="C89" s="104" t="s">
        <v>74</v>
      </c>
      <c r="D89" s="104" t="s">
        <v>68</v>
      </c>
      <c r="E89" s="106"/>
      <c r="F89" s="106"/>
      <c r="G89" s="65">
        <f>G91</f>
        <v>3764</v>
      </c>
      <c r="H89" s="108">
        <f>H91</f>
        <v>2840.9</v>
      </c>
      <c r="I89" s="65">
        <f>I91</f>
        <v>2698.5</v>
      </c>
      <c r="J89" s="40"/>
      <c r="K89" s="165"/>
    </row>
    <row r="90" spans="2:11" ht="15.75" thickBot="1">
      <c r="B90" s="103"/>
      <c r="C90" s="105"/>
      <c r="D90" s="105"/>
      <c r="E90" s="107"/>
      <c r="F90" s="107"/>
      <c r="G90" s="66"/>
      <c r="H90" s="109"/>
      <c r="I90" s="66"/>
      <c r="J90" s="40"/>
      <c r="K90" s="165"/>
    </row>
    <row r="91" spans="2:11" ht="119.25" customHeight="1">
      <c r="B91" s="100" t="s">
        <v>62</v>
      </c>
      <c r="C91" s="83" t="s">
        <v>74</v>
      </c>
      <c r="D91" s="83" t="s">
        <v>68</v>
      </c>
      <c r="E91" s="86" t="s">
        <v>63</v>
      </c>
      <c r="F91" s="86">
        <v>610</v>
      </c>
      <c r="G91" s="79">
        <v>3764</v>
      </c>
      <c r="H91" s="79">
        <v>2840.9</v>
      </c>
      <c r="I91" s="79">
        <v>2698.5</v>
      </c>
      <c r="J91" s="40"/>
    </row>
    <row r="92" spans="2:11" ht="31.5" customHeight="1" thickBot="1">
      <c r="B92" s="101"/>
      <c r="C92" s="85"/>
      <c r="D92" s="85"/>
      <c r="E92" s="88"/>
      <c r="F92" s="88"/>
      <c r="G92" s="80"/>
      <c r="H92" s="80"/>
      <c r="I92" s="80"/>
      <c r="J92" s="40"/>
    </row>
    <row r="93" spans="2:11">
      <c r="B93" s="75" t="s">
        <v>64</v>
      </c>
      <c r="C93" s="104">
        <v>10</v>
      </c>
      <c r="D93" s="112"/>
      <c r="E93" s="106"/>
      <c r="F93" s="106"/>
      <c r="G93" s="65">
        <f>G95</f>
        <v>124</v>
      </c>
      <c r="H93" s="65">
        <v>124</v>
      </c>
      <c r="I93" s="65">
        <v>124</v>
      </c>
      <c r="J93" s="40"/>
    </row>
    <row r="94" spans="2:11" ht="15.75" thickBot="1">
      <c r="B94" s="76"/>
      <c r="C94" s="105"/>
      <c r="D94" s="113"/>
      <c r="E94" s="107"/>
      <c r="F94" s="107"/>
      <c r="G94" s="66"/>
      <c r="H94" s="66"/>
      <c r="I94" s="66"/>
      <c r="J94" s="40"/>
    </row>
    <row r="95" spans="2:11">
      <c r="B95" s="75" t="s">
        <v>65</v>
      </c>
      <c r="C95" s="104">
        <v>10</v>
      </c>
      <c r="D95" s="104" t="s">
        <v>68</v>
      </c>
      <c r="E95" s="106"/>
      <c r="F95" s="106"/>
      <c r="G95" s="116">
        <f>G97</f>
        <v>124</v>
      </c>
      <c r="H95" s="116">
        <v>124</v>
      </c>
      <c r="I95" s="116">
        <v>124</v>
      </c>
      <c r="J95" s="40"/>
    </row>
    <row r="96" spans="2:11" ht="15.75" thickBot="1">
      <c r="B96" s="76"/>
      <c r="C96" s="105"/>
      <c r="D96" s="105"/>
      <c r="E96" s="107"/>
      <c r="F96" s="107"/>
      <c r="G96" s="117"/>
      <c r="H96" s="117"/>
      <c r="I96" s="117"/>
      <c r="J96" s="40"/>
    </row>
    <row r="97" spans="2:10" ht="224.25" customHeight="1">
      <c r="B97" s="118" t="s">
        <v>66</v>
      </c>
      <c r="C97" s="83">
        <v>10</v>
      </c>
      <c r="D97" s="83" t="s">
        <v>68</v>
      </c>
      <c r="E97" s="86" t="s">
        <v>67</v>
      </c>
      <c r="F97" s="86">
        <v>310</v>
      </c>
      <c r="G97" s="79">
        <v>124</v>
      </c>
      <c r="H97" s="79">
        <v>124</v>
      </c>
      <c r="I97" s="79">
        <v>124</v>
      </c>
      <c r="J97" s="40"/>
    </row>
    <row r="98" spans="2:10" ht="15.75" thickBot="1">
      <c r="B98" s="119"/>
      <c r="C98" s="85"/>
      <c r="D98" s="85"/>
      <c r="E98" s="88"/>
      <c r="F98" s="88"/>
      <c r="G98" s="80"/>
      <c r="H98" s="80"/>
      <c r="I98" s="80"/>
      <c r="J98" s="40"/>
    </row>
  </sheetData>
  <mergeCells count="243">
    <mergeCell ref="K89:K90"/>
    <mergeCell ref="K87:K88"/>
    <mergeCell ref="H22:H23"/>
    <mergeCell ref="I22:I23"/>
    <mergeCell ref="B24:B25"/>
    <mergeCell ref="B26:B27"/>
    <mergeCell ref="C24:C25"/>
    <mergeCell ref="D24:D25"/>
    <mergeCell ref="E24:E25"/>
    <mergeCell ref="F24:F25"/>
    <mergeCell ref="C21:C22"/>
    <mergeCell ref="I31:I32"/>
    <mergeCell ref="E34:E35"/>
    <mergeCell ref="F34:F35"/>
    <mergeCell ref="G34:G35"/>
    <mergeCell ref="I34:I35"/>
    <mergeCell ref="I24:I25"/>
    <mergeCell ref="I26:I27"/>
    <mergeCell ref="B34:B35"/>
    <mergeCell ref="C42:C43"/>
    <mergeCell ref="D42:D43"/>
    <mergeCell ref="E42:E43"/>
    <mergeCell ref="F42:F43"/>
    <mergeCell ref="G42:G43"/>
    <mergeCell ref="C19:C20"/>
    <mergeCell ref="D19:D20"/>
    <mergeCell ref="E19:E20"/>
    <mergeCell ref="F19:F20"/>
    <mergeCell ref="G19:G20"/>
    <mergeCell ref="H19:H20"/>
    <mergeCell ref="I19:I20"/>
    <mergeCell ref="C17:C18"/>
    <mergeCell ref="D17:D18"/>
    <mergeCell ref="E17:E18"/>
    <mergeCell ref="F17:F18"/>
    <mergeCell ref="G17:G18"/>
    <mergeCell ref="H17:H18"/>
    <mergeCell ref="B31:B32"/>
    <mergeCell ref="G24:G25"/>
    <mergeCell ref="H24:H25"/>
    <mergeCell ref="C26:C27"/>
    <mergeCell ref="D26:D27"/>
    <mergeCell ref="E26:E27"/>
    <mergeCell ref="F26:F27"/>
    <mergeCell ref="G26:G27"/>
    <mergeCell ref="H26:H27"/>
    <mergeCell ref="B28:B29"/>
    <mergeCell ref="C28:C29"/>
    <mergeCell ref="D28:D29"/>
    <mergeCell ref="E28:E29"/>
    <mergeCell ref="F28:F29"/>
    <mergeCell ref="G28:G29"/>
    <mergeCell ref="H28:H29"/>
    <mergeCell ref="H42:H43"/>
    <mergeCell ref="G31:G32"/>
    <mergeCell ref="H31:H32"/>
    <mergeCell ref="E36:E37"/>
    <mergeCell ref="D36:D37"/>
    <mergeCell ref="C36:C37"/>
    <mergeCell ref="C34:C35"/>
    <mergeCell ref="H34:H35"/>
    <mergeCell ref="H54:H56"/>
    <mergeCell ref="C31:C32"/>
    <mergeCell ref="D31:D32"/>
    <mergeCell ref="E31:E32"/>
    <mergeCell ref="F31:F32"/>
    <mergeCell ref="I54:I56"/>
    <mergeCell ref="B44:B45"/>
    <mergeCell ref="B42:B43"/>
    <mergeCell ref="B36:B37"/>
    <mergeCell ref="B38:B39"/>
    <mergeCell ref="H38:H39"/>
    <mergeCell ref="I38:I39"/>
    <mergeCell ref="H36:H37"/>
    <mergeCell ref="I36:I37"/>
    <mergeCell ref="G36:G37"/>
    <mergeCell ref="F36:F37"/>
    <mergeCell ref="C54:C56"/>
    <mergeCell ref="F54:F56"/>
    <mergeCell ref="E54:E56"/>
    <mergeCell ref="D54:D56"/>
    <mergeCell ref="C38:C39"/>
    <mergeCell ref="D38:D39"/>
    <mergeCell ref="F38:F39"/>
    <mergeCell ref="C44:C45"/>
    <mergeCell ref="D44:D45"/>
    <mergeCell ref="H46:H53"/>
    <mergeCell ref="I46:I53"/>
    <mergeCell ref="G44:G45"/>
    <mergeCell ref="H44:H45"/>
    <mergeCell ref="I44:I45"/>
    <mergeCell ref="G46:G53"/>
    <mergeCell ref="I42:I43"/>
    <mergeCell ref="E44:E45"/>
    <mergeCell ref="F44:F45"/>
    <mergeCell ref="E46:E53"/>
    <mergeCell ref="F46:F53"/>
    <mergeCell ref="G38:G39"/>
    <mergeCell ref="B71:B72"/>
    <mergeCell ref="B57:B58"/>
    <mergeCell ref="C57:C58"/>
    <mergeCell ref="C63:C64"/>
    <mergeCell ref="D63:D64"/>
    <mergeCell ref="E63:E64"/>
    <mergeCell ref="B60:B62"/>
    <mergeCell ref="B63:B64"/>
    <mergeCell ref="B65:B66"/>
    <mergeCell ref="C67:C68"/>
    <mergeCell ref="D67:D68"/>
    <mergeCell ref="E67:E68"/>
    <mergeCell ref="B67:B68"/>
    <mergeCell ref="C46:C53"/>
    <mergeCell ref="D46:D53"/>
    <mergeCell ref="B46:B53"/>
    <mergeCell ref="B54:B56"/>
    <mergeCell ref="G54:G56"/>
    <mergeCell ref="C60:C62"/>
    <mergeCell ref="D60:D62"/>
    <mergeCell ref="E60:E62"/>
    <mergeCell ref="F60:F62"/>
    <mergeCell ref="G60:G62"/>
    <mergeCell ref="E57:E58"/>
    <mergeCell ref="F57:F58"/>
    <mergeCell ref="G57:G58"/>
    <mergeCell ref="D57:D58"/>
    <mergeCell ref="B69:B70"/>
    <mergeCell ref="G63:G64"/>
    <mergeCell ref="H63:H64"/>
    <mergeCell ref="I63:I64"/>
    <mergeCell ref="C65:C66"/>
    <mergeCell ref="D65:D66"/>
    <mergeCell ref="H65:H66"/>
    <mergeCell ref="F65:F66"/>
    <mergeCell ref="E65:E66"/>
    <mergeCell ref="C69:C70"/>
    <mergeCell ref="D69:D70"/>
    <mergeCell ref="E69:E70"/>
    <mergeCell ref="F69:F70"/>
    <mergeCell ref="G65:G66"/>
    <mergeCell ref="I65:I66"/>
    <mergeCell ref="F67:F68"/>
    <mergeCell ref="F63:F64"/>
    <mergeCell ref="G67:G68"/>
    <mergeCell ref="G69:G70"/>
    <mergeCell ref="H57:H58"/>
    <mergeCell ref="I91:I92"/>
    <mergeCell ref="I87:I88"/>
    <mergeCell ref="I89:I90"/>
    <mergeCell ref="I79:J79"/>
    <mergeCell ref="I80:J80"/>
    <mergeCell ref="J82:J84"/>
    <mergeCell ref="H82:H84"/>
    <mergeCell ref="I82:I84"/>
    <mergeCell ref="I60:I62"/>
    <mergeCell ref="H60:H62"/>
    <mergeCell ref="I57:I58"/>
    <mergeCell ref="H67:H68"/>
    <mergeCell ref="I67:I68"/>
    <mergeCell ref="H69:H70"/>
    <mergeCell ref="I69:I70"/>
    <mergeCell ref="G93:G94"/>
    <mergeCell ref="H93:H94"/>
    <mergeCell ref="B93:B94"/>
    <mergeCell ref="B95:B96"/>
    <mergeCell ref="I97:I98"/>
    <mergeCell ref="H97:H98"/>
    <mergeCell ref="G97:G98"/>
    <mergeCell ref="F97:F98"/>
    <mergeCell ref="E97:E98"/>
    <mergeCell ref="I93:I94"/>
    <mergeCell ref="G95:G96"/>
    <mergeCell ref="H95:H96"/>
    <mergeCell ref="I95:I96"/>
    <mergeCell ref="C95:C96"/>
    <mergeCell ref="D95:D96"/>
    <mergeCell ref="E95:E96"/>
    <mergeCell ref="F95:F96"/>
    <mergeCell ref="B97:B98"/>
    <mergeCell ref="C97:C98"/>
    <mergeCell ref="D97:D98"/>
    <mergeCell ref="C93:C94"/>
    <mergeCell ref="D93:D94"/>
    <mergeCell ref="E93:E94"/>
    <mergeCell ref="F93:F94"/>
    <mergeCell ref="B91:B92"/>
    <mergeCell ref="B89:B90"/>
    <mergeCell ref="C89:C90"/>
    <mergeCell ref="D89:D90"/>
    <mergeCell ref="E89:E90"/>
    <mergeCell ref="F89:F90"/>
    <mergeCell ref="G89:G90"/>
    <mergeCell ref="H89:H90"/>
    <mergeCell ref="B87:B88"/>
    <mergeCell ref="C87:C88"/>
    <mergeCell ref="D87:D88"/>
    <mergeCell ref="E87:E88"/>
    <mergeCell ref="F87:F88"/>
    <mergeCell ref="G87:G88"/>
    <mergeCell ref="H87:H88"/>
    <mergeCell ref="C91:C92"/>
    <mergeCell ref="D91:D92"/>
    <mergeCell ref="E91:E92"/>
    <mergeCell ref="F91:F92"/>
    <mergeCell ref="G91:G92"/>
    <mergeCell ref="H91:H92"/>
    <mergeCell ref="C82:C84"/>
    <mergeCell ref="D82:D84"/>
    <mergeCell ref="E82:E84"/>
    <mergeCell ref="F82:F84"/>
    <mergeCell ref="G82:G84"/>
    <mergeCell ref="I71:I72"/>
    <mergeCell ref="I76:J76"/>
    <mergeCell ref="I78:J78"/>
    <mergeCell ref="C71:C72"/>
    <mergeCell ref="D71:D72"/>
    <mergeCell ref="E71:E72"/>
    <mergeCell ref="F71:F72"/>
    <mergeCell ref="G71:G72"/>
    <mergeCell ref="H71:H72"/>
    <mergeCell ref="I28:I29"/>
    <mergeCell ref="G2:I2"/>
    <mergeCell ref="F15:F16"/>
    <mergeCell ref="E15:E16"/>
    <mergeCell ref="D15:D16"/>
    <mergeCell ref="C15:C16"/>
    <mergeCell ref="B15:B16"/>
    <mergeCell ref="B9:I9"/>
    <mergeCell ref="B10:I10"/>
    <mergeCell ref="B12:I12"/>
    <mergeCell ref="B11:I11"/>
    <mergeCell ref="H14:I14"/>
    <mergeCell ref="G4:I4"/>
    <mergeCell ref="D5:I5"/>
    <mergeCell ref="D6:I6"/>
    <mergeCell ref="D7:I7"/>
    <mergeCell ref="G15:G16"/>
    <mergeCell ref="H15:H16"/>
    <mergeCell ref="I15:I16"/>
    <mergeCell ref="B19:B20"/>
    <mergeCell ref="B17:B18"/>
    <mergeCell ref="B22:B23"/>
    <mergeCell ref="G22:G23"/>
    <mergeCell ref="I17:I18"/>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cp:lastPrinted>2022-12-27T08:38:13Z</cp:lastPrinted>
  <dcterms:created xsi:type="dcterms:W3CDTF">2022-10-05T10:51:27Z</dcterms:created>
  <dcterms:modified xsi:type="dcterms:W3CDTF">2022-12-27T08:38:58Z</dcterms:modified>
</cp:coreProperties>
</file>