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Расходы!#REF!</definedName>
    <definedName name="FILE_NAME" localSheetId="0">Доходы!$H$3</definedName>
    <definedName name="FIO" localSheetId="0">Доходы!$D$24</definedName>
    <definedName name="FIO" localSheetId="1">Расходы!#REF!</definedName>
    <definedName name="FORM_CODE" localSheetId="0">Доходы!$H$5</definedName>
    <definedName name="LAST_CELL" localSheetId="0">Доходы!$F$95</definedName>
    <definedName name="LAST_CELL" localSheetId="2">Источники!$F$37</definedName>
    <definedName name="LAST_CELL" localSheetId="1">Расходы!$F$139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Источники!$A$25</definedName>
    <definedName name="REND_1" localSheetId="1">Расходы!$A$140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Расходы!#REF!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5" i="3"/>
  <c r="D25"/>
  <c r="E24"/>
  <c r="D24"/>
  <c r="E23"/>
  <c r="D23"/>
  <c r="E22"/>
  <c r="D22"/>
  <c r="E20"/>
  <c r="D20"/>
  <c r="E19"/>
  <c r="D19"/>
  <c r="E18"/>
  <c r="D18"/>
  <c r="E17"/>
  <c r="D17"/>
  <c r="E16"/>
  <c r="F16" s="1"/>
  <c r="D15"/>
  <c r="E15" l="1"/>
  <c r="E12" s="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5" i="3" l="1"/>
</calcChain>
</file>

<file path=xl/sharedStrings.xml><?xml version="1.0" encoding="utf-8"?>
<sst xmlns="http://schemas.openxmlformats.org/spreadsheetml/2006/main" count="770" uniqueCount="419">
  <si>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</si>
  <si>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</si>
  <si>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</si>
  <si>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</si>
  <si>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</si>
  <si>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</si>
  <si>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</si>
  <si>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</si>
  <si>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</si>
  <si>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</si>
  <si>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</si>
  <si>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</si>
  <si>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</si>
  <si>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</si>
  <si>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</si>
  <si>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</si>
  <si>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</si>
  <si>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</si>
  <si>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</si>
  <si>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</si>
  <si>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</si>
  <si>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</si>
  <si>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</si>
  <si>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</si>
  <si>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</si>
  <si>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</si>
  <si>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</si>
  <si>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</si>
  <si>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</si>
  <si>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</si>
  <si>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</si>
  <si>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</si>
  <si>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</si>
  <si>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</si>
  <si>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</si>
  <si>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</si>
  <si>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</si>
  <si>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</si>
  <si>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</si>
  <si>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</si>
  <si>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</si>
  <si>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</si>
  <si>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</si>
  <si>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</si>
  <si>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</si>
  <si>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</si>
  <si>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</si>
  <si>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</si>
  <si>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</si>
  <si>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</si>
  <si>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</si>
  <si>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</si>
  <si>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</si>
  <si>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</si>
  <si>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</si>
  <si>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</si>
  <si>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</si>
  <si>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</si>
  <si>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</si>
  <si>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</si>
  <si>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</si>
  <si>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</si>
  <si>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</si>
  <si>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</si>
  <si>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</si>
  <si>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</si>
  <si>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</si>
  <si>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</si>
  <si>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</si>
  <si>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</si>
  <si>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</si>
  <si>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</si>
  <si>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</si>
  <si>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</si>
  <si>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</si>
  <si>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</si>
  <si>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</si>
  <si>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</si>
  <si>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</si>
  <si>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</si>
  <si>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</si>
  <si>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</si>
  <si>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</si>
  <si>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</si>
  <si>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</si>
  <si>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</si>
  <si>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</si>
  <si>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</si>
  <si>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</si>
  <si>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</si>
  <si>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</si>
  <si>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</si>
  <si>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</si>
  <si>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</si>
  <si>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</si>
  <si>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</si>
  <si>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</si>
  <si>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</si>
  <si>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</si>
  <si>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</si>
  <si>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</si>
  <si>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</si>
  <si>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</si>
  <si>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</si>
  <si>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</si>
  <si>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</si>
  <si>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</si>
  <si>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</si>
  <si>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</si>
  <si>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</si>
  <si>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</si>
  <si>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</si>
  <si>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</si>
  <si>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</si>
  <si>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</si>
  <si>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</si>
  <si>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</si>
  <si>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</si>
  <si>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914 11105013130000120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</si>
  <si>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</si>
  <si>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</si>
  <si>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</si>
  <si>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</si>
  <si>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</si>
  <si>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</si>
  <si>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</si>
  <si>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914 11109080130000120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</si>
  <si>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</si>
  <si>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</si>
  <si>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</si>
  <si>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</si>
  <si>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</si>
  <si>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</si>
  <si>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городских поселений</t>
  </si>
  <si>
    <t>951 11302995130000130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</si>
  <si>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</si>
  <si>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</si>
  <si>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</si>
  <si>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</si>
  <si>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</si>
  <si>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</si>
  <si>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</si>
  <si>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</si>
  <si>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</si>
  <si>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</si>
  <si>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</si>
  <si>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</si>
  <si>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</si>
  <si>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</si>
  <si>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</si>
  <si>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</si>
  <si>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городских поселений на выравнивание бюджетной обеспеченности</t>
  </si>
  <si>
    <t>951 20215001130000150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</si>
  <si>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</si>
  <si>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</si>
  <si>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городских поселений на поддержку мер по обеспечению сбалансированности бюджетов</t>
  </si>
  <si>
    <t>951 20215002130000150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</si>
  <si>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</si>
  <si>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</si>
  <si>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</si>
  <si>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</si>
  <si>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городских поселений на выполнение передаваемых полномочий субъектов Российской Федерации</t>
  </si>
  <si>
    <t>951 20230024130000150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</si>
  <si>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</si>
  <si>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</si>
  <si>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</si>
  <si>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951 20235118130000150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</si>
  <si>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</si>
  <si>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</si>
  <si>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</si>
  <si>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</si>
  <si>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городских поселений</t>
  </si>
  <si>
    <t>951 20249999130000150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</si>
  <si>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</si>
  <si>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</si>
  <si>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</si>
  <si>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</si>
  <si>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</si>
  <si>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</si>
  <si>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</si>
  <si>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</si>
  <si>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</si>
  <si>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</si>
  <si>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</si>
  <si>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</si>
  <si>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</si>
  <si>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</si>
  <si>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</si>
  <si>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</si>
  <si>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</si>
  <si>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</si>
  <si>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</si>
  <si>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</si>
  <si>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</si>
  <si>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 для обеспечения государственных (муниципальных) нужд</t>
  </si>
  <si>
    <t>Закупка энергетических ресурсов</t>
  </si>
  <si>
    <t>Межбюджетные трансферты</t>
  </si>
  <si>
    <t>Иные бюджетные ассигнования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</si>
  <si>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</si>
  <si>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</si>
  <si>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>Уплата налогов, сборов и иных платежей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</si>
  <si>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</si>
  <si>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</si>
  <si>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</si>
  <si>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Резервные средства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</si>
  <si>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</si>
  <si>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</si>
  <si>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</si>
  <si>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</si>
  <si>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</si>
  <si>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</si>
  <si>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</si>
  <si>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</si>
  <si>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</si>
  <si>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</si>
  <si>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</si>
  <si>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</si>
  <si>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</si>
  <si>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</si>
  <si>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</si>
  <si>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</si>
  <si>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</si>
  <si>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</si>
  <si>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</si>
  <si>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</si>
  <si>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</si>
  <si>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</si>
  <si>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</si>
  <si>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</si>
  <si>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</si>
  <si>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</si>
  <si>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</si>
  <si>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</si>
  <si>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</si>
  <si>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</si>
  <si>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</si>
  <si>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</si>
  <si>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</si>
  <si>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</si>
  <si>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</si>
  <si>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</si>
  <si>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</si>
  <si>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</si>
  <si>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</si>
  <si>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</si>
  <si>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</si>
  <si>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</si>
  <si>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</si>
  <si>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</si>
  <si>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</si>
  <si>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</si>
  <si>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</si>
  <si>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</si>
  <si>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</si>
  <si>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</si>
  <si>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</si>
  <si>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</si>
  <si>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</si>
  <si>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</si>
  <si>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</si>
  <si>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</si>
  <si>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</si>
  <si>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</si>
  <si>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</si>
  <si>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</si>
  <si>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</si>
  <si>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</si>
  <si>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</si>
  <si>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</si>
  <si>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</si>
  <si>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</si>
  <si>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</si>
  <si>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</si>
  <si>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</si>
  <si>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</si>
  <si>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</si>
  <si>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</si>
  <si>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</si>
  <si>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</si>
  <si>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</si>
  <si>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</si>
  <si>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</si>
  <si>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</si>
  <si>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</si>
  <si>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</si>
  <si>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</si>
  <si>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</si>
  <si>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</si>
  <si>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</si>
  <si>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</si>
  <si>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</si>
  <si>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</si>
  <si>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</si>
  <si>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</si>
  <si>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</si>
  <si>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</si>
  <si>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</si>
  <si>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</si>
  <si>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</si>
  <si>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</si>
  <si>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</si>
  <si>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</si>
  <si>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</si>
  <si>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</si>
  <si>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</si>
  <si>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</si>
  <si>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</si>
  <si>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</si>
  <si>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</si>
  <si>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</si>
  <si>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</si>
  <si>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</si>
  <si>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</si>
  <si>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</si>
  <si>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</si>
  <si>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</si>
  <si>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</si>
  <si>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</si>
  <si>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</si>
  <si>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</si>
  <si>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</si>
  <si>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</si>
  <si>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</si>
  <si>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</si>
  <si>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</si>
  <si>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</si>
  <si>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</si>
  <si>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</si>
  <si>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</si>
  <si>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</si>
  <si>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</si>
  <si>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</si>
  <si>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</si>
  <si>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</si>
  <si>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</si>
  <si>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</si>
  <si>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</si>
  <si>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</si>
  <si>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</si>
  <si>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</si>
  <si>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</si>
  <si>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</si>
  <si>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</si>
  <si>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</si>
  <si>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</si>
  <si>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</si>
  <si>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</si>
  <si>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</si>
  <si>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</si>
  <si>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</si>
  <si>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</si>
  <si>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</si>
  <si>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</si>
  <si>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</si>
  <si>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</si>
  <si>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</si>
  <si>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</si>
  <si>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</si>
  <si>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</si>
  <si>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</si>
  <si>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</si>
  <si>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</si>
  <si>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</si>
  <si>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</si>
  <si>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</si>
  <si>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</si>
  <si>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</si>
  <si>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</si>
  <si>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</si>
  <si>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</si>
  <si>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</si>
  <si>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</si>
  <si>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</si>
  <si>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</si>
  <si>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</si>
  <si>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городских поселений</t>
  </si>
  <si>
    <t>720</t>
  </si>
  <si>
    <t>Уменьшение прочих остатков денежных средств бюджетов городских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</si>
  <si>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</si>
  <si>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</si>
  <si>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</si>
  <si>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</si>
  <si>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</si>
  <si>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</si>
  <si>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</si>
  <si>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</si>
  <si>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</si>
  <si>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</si>
  <si>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</si>
  <si>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</si>
  <si>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</si>
  <si>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</si>
  <si>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</si>
  <si>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</si>
  <si>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</si>
  <si>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на 01 июля 2023 г.</t>
  </si>
  <si>
    <t>000 01 00 00 00 00 0000 000</t>
  </si>
  <si>
    <t>000 01 05 00 00 00 0000 000</t>
  </si>
  <si>
    <t>Увеличение остатков средств, всего</t>
  </si>
  <si>
    <t>000 01 00 00 00 00 0000 500</t>
  </si>
  <si>
    <t>Увеличение остатков средств бюджетов</t>
  </si>
  <si>
    <t>000 01 05 00 00 00 0000 500</t>
  </si>
  <si>
    <t xml:space="preserve">Увеличение прочих остатков средств бюджетов </t>
  </si>
  <si>
    <t>000 01 05 02 00 00 0000 500</t>
  </si>
  <si>
    <t xml:space="preserve">Увеличеие прочих остатков денежных средств бюджетов </t>
  </si>
  <si>
    <t xml:space="preserve">000 01 05 02 01 00 0000 510 </t>
  </si>
  <si>
    <t>000 01 05 02 01 13 0000 510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</si>
  <si>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</si>
  <si>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</si>
  <si>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</si>
  <si>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</si>
  <si>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</si>
  <si>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</si>
  <si>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 прочих остатков денежных средств  бюджетов</t>
  </si>
  <si>
    <t>000 01 05 02 01 00 0000 610</t>
  </si>
  <si>
    <t>000 01 05 02 01 13 0000 610</t>
  </si>
  <si>
    <t>Глава Администрации Углеродовского городского поселения                                                    В.В. Глушков</t>
  </si>
  <si>
    <t>Начальник сектора экономики и финансов                                                                                Г.В. Тимошенко</t>
  </si>
  <si>
    <t xml:space="preserve">Главный бухгалтер                                                                                                                    Н.Н. Ковтунова 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</si>
</sst>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4" fillId="0" borderId="24" xfId="0" applyNumberFormat="1" applyFont="1" applyBorder="1" applyAlignment="1" applyProtection="1">
      <alignment horizontal="left" wrapText="1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27</xdr:row>
      <xdr:rowOff>1457</xdr:rowOff>
    </xdr:from>
    <xdr:to>
      <xdr:col>2</xdr:col>
      <xdr:colOff>1895308</xdr:colOff>
      <xdr:row>28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5430707"/>
          <a:ext cx="5080950" cy="269501"/>
          <a:chOff x="1" y="1"/>
          <a:chExt cx="971" cy="18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6"/>
  <sheetViews>
    <sheetView showGridLines="0" topLeftCell="A4" workbookViewId="0">
      <selection activeCell="J20" sqref="J2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88"/>
      <c r="B1" s="88"/>
      <c r="C1" s="88"/>
      <c r="D1" s="88"/>
      <c r="E1" s="2"/>
      <c r="F1" s="2"/>
    </row>
    <row r="2" spans="1:6" ht="16.899999999999999" customHeight="1">
      <c r="A2" s="88" t="s">
        <v>0</v>
      </c>
      <c r="B2" s="88"/>
      <c r="C2" s="88"/>
      <c r="D2" s="8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89" t="s">
        <v>395</v>
      </c>
      <c r="B4" s="89"/>
      <c r="C4" s="89"/>
      <c r="D4" s="89"/>
      <c r="E4" s="3" t="s">
        <v>4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90" t="s">
        <v>13</v>
      </c>
      <c r="C6" s="91"/>
      <c r="D6" s="91"/>
      <c r="E6" s="3" t="s">
        <v>8</v>
      </c>
      <c r="F6" s="11" t="s">
        <v>18</v>
      </c>
    </row>
    <row r="7" spans="1:6">
      <c r="A7" s="12" t="s">
        <v>9</v>
      </c>
      <c r="B7" s="92" t="s">
        <v>14</v>
      </c>
      <c r="C7" s="92"/>
      <c r="D7" s="92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88" t="s">
        <v>20</v>
      </c>
      <c r="B10" s="88"/>
      <c r="C10" s="88"/>
      <c r="D10" s="88"/>
      <c r="E10" s="1"/>
      <c r="F10" s="18"/>
    </row>
    <row r="11" spans="1:6" ht="4.1500000000000004" customHeight="1">
      <c r="A11" s="99" t="s">
        <v>21</v>
      </c>
      <c r="B11" s="93" t="s">
        <v>22</v>
      </c>
      <c r="C11" s="93" t="s">
        <v>23</v>
      </c>
      <c r="D11" s="96" t="s">
        <v>24</v>
      </c>
      <c r="E11" s="96" t="s">
        <v>25</v>
      </c>
      <c r="F11" s="102" t="s">
        <v>26</v>
      </c>
    </row>
    <row r="12" spans="1:6" ht="3.6" customHeight="1">
      <c r="A12" s="100"/>
      <c r="B12" s="94"/>
      <c r="C12" s="94"/>
      <c r="D12" s="97"/>
      <c r="E12" s="97"/>
      <c r="F12" s="103"/>
    </row>
    <row r="13" spans="1:6" ht="3" customHeight="1">
      <c r="A13" s="100"/>
      <c r="B13" s="94"/>
      <c r="C13" s="94"/>
      <c r="D13" s="97"/>
      <c r="E13" s="97"/>
      <c r="F13" s="103"/>
    </row>
    <row r="14" spans="1:6" ht="3" customHeight="1">
      <c r="A14" s="100"/>
      <c r="B14" s="94"/>
      <c r="C14" s="94"/>
      <c r="D14" s="97"/>
      <c r="E14" s="97"/>
      <c r="F14" s="103"/>
    </row>
    <row r="15" spans="1:6" ht="3" customHeight="1">
      <c r="A15" s="100"/>
      <c r="B15" s="94"/>
      <c r="C15" s="94"/>
      <c r="D15" s="97"/>
      <c r="E15" s="97"/>
      <c r="F15" s="103"/>
    </row>
    <row r="16" spans="1:6" ht="3" customHeight="1">
      <c r="A16" s="100"/>
      <c r="B16" s="94"/>
      <c r="C16" s="94"/>
      <c r="D16" s="97"/>
      <c r="E16" s="97"/>
      <c r="F16" s="103"/>
    </row>
    <row r="17" spans="1:6" ht="23.45" customHeight="1">
      <c r="A17" s="101"/>
      <c r="B17" s="95"/>
      <c r="C17" s="95"/>
      <c r="D17" s="98"/>
      <c r="E17" s="98"/>
      <c r="F17" s="104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33172100</v>
      </c>
      <c r="E19" s="29">
        <v>8964633.2200000007</v>
      </c>
      <c r="F19" s="28">
        <f>IF(OR(D19="-",IF(E19="-",0,E19)&gt;=IF(D19="-",0,D19)),"-",IF(D19="-",0,D19)-IF(E19="-",0,E19))</f>
        <v>24207466.780000001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5836700</v>
      </c>
      <c r="E21" s="38">
        <v>1434626.89</v>
      </c>
      <c r="F21" s="39">
        <f t="shared" ref="F21:F52" si="0">IF(OR(D21="-",IF(E21="-",0,E21)&gt;=IF(D21="-",0,D21)),"-",IF(D21="-",0,D21)-IF(E21="-",0,E21))</f>
        <v>4402073.1100000003</v>
      </c>
    </row>
    <row r="22" spans="1:6">
      <c r="A22" s="35" t="s">
        <v>36</v>
      </c>
      <c r="B22" s="36" t="s">
        <v>31</v>
      </c>
      <c r="C22" s="37" t="s">
        <v>37</v>
      </c>
      <c r="D22" s="38">
        <v>1082500</v>
      </c>
      <c r="E22" s="38">
        <v>362661.19</v>
      </c>
      <c r="F22" s="39">
        <f t="shared" si="0"/>
        <v>719838.81</v>
      </c>
    </row>
    <row r="23" spans="1:6">
      <c r="A23" s="35" t="s">
        <v>38</v>
      </c>
      <c r="B23" s="36" t="s">
        <v>31</v>
      </c>
      <c r="C23" s="37" t="s">
        <v>39</v>
      </c>
      <c r="D23" s="38">
        <v>1082500</v>
      </c>
      <c r="E23" s="38">
        <v>362661.19</v>
      </c>
      <c r="F23" s="39">
        <f t="shared" si="0"/>
        <v>719838.81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1081400</v>
      </c>
      <c r="E24" s="38">
        <v>364053.11</v>
      </c>
      <c r="F24" s="39">
        <f t="shared" si="0"/>
        <v>717346.89</v>
      </c>
    </row>
    <row r="25" spans="1:6" ht="90">
      <c r="A25" s="40" t="s">
        <v>42</v>
      </c>
      <c r="B25" s="36" t="s">
        <v>31</v>
      </c>
      <c r="C25" s="37" t="s">
        <v>43</v>
      </c>
      <c r="D25" s="38" t="s">
        <v>44</v>
      </c>
      <c r="E25" s="38">
        <v>364177.39</v>
      </c>
      <c r="F25" s="39" t="str">
        <f t="shared" si="0"/>
        <v>-</v>
      </c>
    </row>
    <row r="26" spans="1:6" ht="90">
      <c r="A26" s="40" t="s">
        <v>45</v>
      </c>
      <c r="B26" s="36" t="s">
        <v>31</v>
      </c>
      <c r="C26" s="37" t="s">
        <v>46</v>
      </c>
      <c r="D26" s="38" t="s">
        <v>44</v>
      </c>
      <c r="E26" s="38">
        <v>-124.28</v>
      </c>
      <c r="F26" s="39" t="str">
        <f t="shared" si="0"/>
        <v>-</v>
      </c>
    </row>
    <row r="27" spans="1:6" ht="33.75">
      <c r="A27" s="35" t="s">
        <v>47</v>
      </c>
      <c r="B27" s="36" t="s">
        <v>31</v>
      </c>
      <c r="C27" s="37" t="s">
        <v>48</v>
      </c>
      <c r="D27" s="38">
        <v>1100</v>
      </c>
      <c r="E27" s="38">
        <v>-1391.92</v>
      </c>
      <c r="F27" s="39">
        <f t="shared" si="0"/>
        <v>2491.92</v>
      </c>
    </row>
    <row r="28" spans="1:6" ht="67.5">
      <c r="A28" s="35" t="s">
        <v>49</v>
      </c>
      <c r="B28" s="36" t="s">
        <v>31</v>
      </c>
      <c r="C28" s="37" t="s">
        <v>50</v>
      </c>
      <c r="D28" s="38" t="s">
        <v>44</v>
      </c>
      <c r="E28" s="38">
        <v>-1391.92</v>
      </c>
      <c r="F28" s="39" t="str">
        <f t="shared" si="0"/>
        <v>-</v>
      </c>
    </row>
    <row r="29" spans="1:6" ht="33.75">
      <c r="A29" s="35" t="s">
        <v>51</v>
      </c>
      <c r="B29" s="36" t="s">
        <v>31</v>
      </c>
      <c r="C29" s="37" t="s">
        <v>52</v>
      </c>
      <c r="D29" s="38">
        <v>878000</v>
      </c>
      <c r="E29" s="38">
        <v>478464.02</v>
      </c>
      <c r="F29" s="39">
        <f t="shared" si="0"/>
        <v>399535.98</v>
      </c>
    </row>
    <row r="30" spans="1:6" ht="22.5">
      <c r="A30" s="35" t="s">
        <v>53</v>
      </c>
      <c r="B30" s="36" t="s">
        <v>31</v>
      </c>
      <c r="C30" s="37" t="s">
        <v>54</v>
      </c>
      <c r="D30" s="38">
        <v>878000</v>
      </c>
      <c r="E30" s="38">
        <v>478464.02</v>
      </c>
      <c r="F30" s="39">
        <f t="shared" si="0"/>
        <v>399535.98</v>
      </c>
    </row>
    <row r="31" spans="1:6" ht="67.5">
      <c r="A31" s="35" t="s">
        <v>55</v>
      </c>
      <c r="B31" s="36" t="s">
        <v>31</v>
      </c>
      <c r="C31" s="37" t="s">
        <v>56</v>
      </c>
      <c r="D31" s="38">
        <v>415800</v>
      </c>
      <c r="E31" s="38">
        <v>246650.57</v>
      </c>
      <c r="F31" s="39">
        <f t="shared" si="0"/>
        <v>169149.43</v>
      </c>
    </row>
    <row r="32" spans="1:6" ht="101.25">
      <c r="A32" s="40" t="s">
        <v>57</v>
      </c>
      <c r="B32" s="36" t="s">
        <v>31</v>
      </c>
      <c r="C32" s="37" t="s">
        <v>58</v>
      </c>
      <c r="D32" s="38">
        <v>415800</v>
      </c>
      <c r="E32" s="38">
        <v>246650.57</v>
      </c>
      <c r="F32" s="39">
        <f t="shared" si="0"/>
        <v>169149.43</v>
      </c>
    </row>
    <row r="33" spans="1:6" ht="101.25">
      <c r="A33" s="40" t="s">
        <v>57</v>
      </c>
      <c r="B33" s="36" t="s">
        <v>31</v>
      </c>
      <c r="C33" s="37" t="s">
        <v>59</v>
      </c>
      <c r="D33" s="38">
        <v>415800</v>
      </c>
      <c r="E33" s="38">
        <v>246650.57</v>
      </c>
      <c r="F33" s="39">
        <f t="shared" si="0"/>
        <v>169149.43</v>
      </c>
    </row>
    <row r="34" spans="1:6" ht="78.75">
      <c r="A34" s="40" t="s">
        <v>60</v>
      </c>
      <c r="B34" s="36" t="s">
        <v>31</v>
      </c>
      <c r="C34" s="37" t="s">
        <v>61</v>
      </c>
      <c r="D34" s="38">
        <v>2900</v>
      </c>
      <c r="E34" s="38">
        <v>1282.0999999999999</v>
      </c>
      <c r="F34" s="39">
        <f t="shared" si="0"/>
        <v>1617.9</v>
      </c>
    </row>
    <row r="35" spans="1:6" ht="112.5">
      <c r="A35" s="40" t="s">
        <v>62</v>
      </c>
      <c r="B35" s="36" t="s">
        <v>31</v>
      </c>
      <c r="C35" s="37" t="s">
        <v>63</v>
      </c>
      <c r="D35" s="38">
        <v>2900</v>
      </c>
      <c r="E35" s="38">
        <v>1282.0999999999999</v>
      </c>
      <c r="F35" s="39">
        <f t="shared" si="0"/>
        <v>1617.9</v>
      </c>
    </row>
    <row r="36" spans="1:6" ht="112.5">
      <c r="A36" s="40" t="s">
        <v>62</v>
      </c>
      <c r="B36" s="36" t="s">
        <v>31</v>
      </c>
      <c r="C36" s="37" t="s">
        <v>64</v>
      </c>
      <c r="D36" s="38">
        <v>2900</v>
      </c>
      <c r="E36" s="38">
        <v>1282.0999999999999</v>
      </c>
      <c r="F36" s="39">
        <f t="shared" si="0"/>
        <v>1617.9</v>
      </c>
    </row>
    <row r="37" spans="1:6" ht="67.5">
      <c r="A37" s="35" t="s">
        <v>65</v>
      </c>
      <c r="B37" s="36" t="s">
        <v>31</v>
      </c>
      <c r="C37" s="37" t="s">
        <v>66</v>
      </c>
      <c r="D37" s="38">
        <v>514100</v>
      </c>
      <c r="E37" s="38">
        <v>261305.98</v>
      </c>
      <c r="F37" s="39">
        <f t="shared" si="0"/>
        <v>252794.02</v>
      </c>
    </row>
    <row r="38" spans="1:6" ht="101.25">
      <c r="A38" s="40" t="s">
        <v>67</v>
      </c>
      <c r="B38" s="36" t="s">
        <v>31</v>
      </c>
      <c r="C38" s="37" t="s">
        <v>68</v>
      </c>
      <c r="D38" s="38">
        <v>514100</v>
      </c>
      <c r="E38" s="38">
        <v>261305.98</v>
      </c>
      <c r="F38" s="39">
        <f t="shared" si="0"/>
        <v>252794.02</v>
      </c>
    </row>
    <row r="39" spans="1:6" ht="101.25">
      <c r="A39" s="40" t="s">
        <v>67</v>
      </c>
      <c r="B39" s="36" t="s">
        <v>31</v>
      </c>
      <c r="C39" s="37" t="s">
        <v>69</v>
      </c>
      <c r="D39" s="38">
        <v>514100</v>
      </c>
      <c r="E39" s="38">
        <v>261305.98</v>
      </c>
      <c r="F39" s="39">
        <f t="shared" si="0"/>
        <v>252794.02</v>
      </c>
    </row>
    <row r="40" spans="1:6" ht="67.5">
      <c r="A40" s="35" t="s">
        <v>70</v>
      </c>
      <c r="B40" s="36" t="s">
        <v>31</v>
      </c>
      <c r="C40" s="37" t="s">
        <v>71</v>
      </c>
      <c r="D40" s="38">
        <v>-54800</v>
      </c>
      <c r="E40" s="38">
        <v>-30774.63</v>
      </c>
      <c r="F40" s="39" t="str">
        <f t="shared" si="0"/>
        <v>-</v>
      </c>
    </row>
    <row r="41" spans="1:6" ht="101.25">
      <c r="A41" s="40" t="s">
        <v>72</v>
      </c>
      <c r="B41" s="36" t="s">
        <v>31</v>
      </c>
      <c r="C41" s="37" t="s">
        <v>73</v>
      </c>
      <c r="D41" s="38">
        <v>-54800</v>
      </c>
      <c r="E41" s="38">
        <v>-30774.63</v>
      </c>
      <c r="F41" s="39" t="str">
        <f t="shared" si="0"/>
        <v>-</v>
      </c>
    </row>
    <row r="42" spans="1:6" ht="101.25">
      <c r="A42" s="40" t="s">
        <v>72</v>
      </c>
      <c r="B42" s="36" t="s">
        <v>31</v>
      </c>
      <c r="C42" s="37" t="s">
        <v>74</v>
      </c>
      <c r="D42" s="38">
        <v>-54800</v>
      </c>
      <c r="E42" s="38">
        <v>-30774.63</v>
      </c>
      <c r="F42" s="39" t="str">
        <f t="shared" si="0"/>
        <v>-</v>
      </c>
    </row>
    <row r="43" spans="1:6">
      <c r="A43" s="35" t="s">
        <v>75</v>
      </c>
      <c r="B43" s="36" t="s">
        <v>31</v>
      </c>
      <c r="C43" s="37" t="s">
        <v>76</v>
      </c>
      <c r="D43" s="38" t="s">
        <v>44</v>
      </c>
      <c r="E43" s="38">
        <v>88.23</v>
      </c>
      <c r="F43" s="39" t="str">
        <f t="shared" si="0"/>
        <v>-</v>
      </c>
    </row>
    <row r="44" spans="1:6">
      <c r="A44" s="35" t="s">
        <v>77</v>
      </c>
      <c r="B44" s="36" t="s">
        <v>31</v>
      </c>
      <c r="C44" s="37" t="s">
        <v>78</v>
      </c>
      <c r="D44" s="38" t="s">
        <v>44</v>
      </c>
      <c r="E44" s="38">
        <v>88.23</v>
      </c>
      <c r="F44" s="39" t="str">
        <f t="shared" si="0"/>
        <v>-</v>
      </c>
    </row>
    <row r="45" spans="1:6">
      <c r="A45" s="35" t="s">
        <v>77</v>
      </c>
      <c r="B45" s="36" t="s">
        <v>31</v>
      </c>
      <c r="C45" s="37" t="s">
        <v>79</v>
      </c>
      <c r="D45" s="38" t="s">
        <v>44</v>
      </c>
      <c r="E45" s="38">
        <v>88.23</v>
      </c>
      <c r="F45" s="39" t="str">
        <f t="shared" si="0"/>
        <v>-</v>
      </c>
    </row>
    <row r="46" spans="1:6" ht="33.75">
      <c r="A46" s="35" t="s">
        <v>80</v>
      </c>
      <c r="B46" s="36" t="s">
        <v>31</v>
      </c>
      <c r="C46" s="37" t="s">
        <v>81</v>
      </c>
      <c r="D46" s="38" t="s">
        <v>44</v>
      </c>
      <c r="E46" s="38">
        <v>88.23</v>
      </c>
      <c r="F46" s="39" t="str">
        <f t="shared" si="0"/>
        <v>-</v>
      </c>
    </row>
    <row r="47" spans="1:6">
      <c r="A47" s="35" t="s">
        <v>82</v>
      </c>
      <c r="B47" s="36" t="s">
        <v>31</v>
      </c>
      <c r="C47" s="37" t="s">
        <v>83</v>
      </c>
      <c r="D47" s="38">
        <v>3359000</v>
      </c>
      <c r="E47" s="38">
        <v>261596.99</v>
      </c>
      <c r="F47" s="39">
        <f t="shared" si="0"/>
        <v>3097403.01</v>
      </c>
    </row>
    <row r="48" spans="1:6">
      <c r="A48" s="35" t="s">
        <v>84</v>
      </c>
      <c r="B48" s="36" t="s">
        <v>31</v>
      </c>
      <c r="C48" s="37" t="s">
        <v>85</v>
      </c>
      <c r="D48" s="38">
        <v>216000</v>
      </c>
      <c r="E48" s="38">
        <v>6183.31</v>
      </c>
      <c r="F48" s="39">
        <f t="shared" si="0"/>
        <v>209816.69</v>
      </c>
    </row>
    <row r="49" spans="1:6" ht="33.75">
      <c r="A49" s="35" t="s">
        <v>86</v>
      </c>
      <c r="B49" s="36" t="s">
        <v>31</v>
      </c>
      <c r="C49" s="37" t="s">
        <v>87</v>
      </c>
      <c r="D49" s="38">
        <v>216000</v>
      </c>
      <c r="E49" s="38">
        <v>6183.31</v>
      </c>
      <c r="F49" s="39">
        <f t="shared" si="0"/>
        <v>209816.69</v>
      </c>
    </row>
    <row r="50" spans="1:6" ht="67.5">
      <c r="A50" s="35" t="s">
        <v>88</v>
      </c>
      <c r="B50" s="36" t="s">
        <v>31</v>
      </c>
      <c r="C50" s="37" t="s">
        <v>89</v>
      </c>
      <c r="D50" s="38" t="s">
        <v>44</v>
      </c>
      <c r="E50" s="38">
        <v>6183.31</v>
      </c>
      <c r="F50" s="39" t="str">
        <f t="shared" si="0"/>
        <v>-</v>
      </c>
    </row>
    <row r="51" spans="1:6">
      <c r="A51" s="35" t="s">
        <v>90</v>
      </c>
      <c r="B51" s="36" t="s">
        <v>31</v>
      </c>
      <c r="C51" s="37" t="s">
        <v>91</v>
      </c>
      <c r="D51" s="38">
        <v>916000</v>
      </c>
      <c r="E51" s="38">
        <v>67300.56</v>
      </c>
      <c r="F51" s="39">
        <f t="shared" si="0"/>
        <v>848699.44</v>
      </c>
    </row>
    <row r="52" spans="1:6">
      <c r="A52" s="35" t="s">
        <v>92</v>
      </c>
      <c r="B52" s="36" t="s">
        <v>31</v>
      </c>
      <c r="C52" s="37" t="s">
        <v>93</v>
      </c>
      <c r="D52" s="38">
        <v>22000</v>
      </c>
      <c r="E52" s="38">
        <v>5047</v>
      </c>
      <c r="F52" s="39">
        <f t="shared" si="0"/>
        <v>16953</v>
      </c>
    </row>
    <row r="53" spans="1:6" ht="45">
      <c r="A53" s="35" t="s">
        <v>94</v>
      </c>
      <c r="B53" s="36" t="s">
        <v>31</v>
      </c>
      <c r="C53" s="37" t="s">
        <v>95</v>
      </c>
      <c r="D53" s="38" t="s">
        <v>44</v>
      </c>
      <c r="E53" s="38">
        <v>5047</v>
      </c>
      <c r="F53" s="39" t="str">
        <f t="shared" ref="F53:F84" si="1">IF(OR(D53="-",IF(E53="-",0,E53)&gt;=IF(D53="-",0,D53)),"-",IF(D53="-",0,D53)-IF(E53="-",0,E53))</f>
        <v>-</v>
      </c>
    </row>
    <row r="54" spans="1:6">
      <c r="A54" s="35" t="s">
        <v>96</v>
      </c>
      <c r="B54" s="36" t="s">
        <v>31</v>
      </c>
      <c r="C54" s="37" t="s">
        <v>97</v>
      </c>
      <c r="D54" s="38">
        <v>894000</v>
      </c>
      <c r="E54" s="38">
        <v>62253.56</v>
      </c>
      <c r="F54" s="39">
        <f t="shared" si="1"/>
        <v>831746.44</v>
      </c>
    </row>
    <row r="55" spans="1:6" ht="45">
      <c r="A55" s="35" t="s">
        <v>98</v>
      </c>
      <c r="B55" s="36" t="s">
        <v>31</v>
      </c>
      <c r="C55" s="37" t="s">
        <v>99</v>
      </c>
      <c r="D55" s="38" t="s">
        <v>44</v>
      </c>
      <c r="E55" s="38">
        <v>62253.56</v>
      </c>
      <c r="F55" s="39" t="str">
        <f t="shared" si="1"/>
        <v>-</v>
      </c>
    </row>
    <row r="56" spans="1:6">
      <c r="A56" s="35" t="s">
        <v>100</v>
      </c>
      <c r="B56" s="36" t="s">
        <v>31</v>
      </c>
      <c r="C56" s="37" t="s">
        <v>101</v>
      </c>
      <c r="D56" s="38">
        <v>2227000</v>
      </c>
      <c r="E56" s="38">
        <v>188113.12</v>
      </c>
      <c r="F56" s="39">
        <f t="shared" si="1"/>
        <v>2038886.88</v>
      </c>
    </row>
    <row r="57" spans="1:6">
      <c r="A57" s="35" t="s">
        <v>102</v>
      </c>
      <c r="B57" s="36" t="s">
        <v>31</v>
      </c>
      <c r="C57" s="37" t="s">
        <v>103</v>
      </c>
      <c r="D57" s="38">
        <v>357000</v>
      </c>
      <c r="E57" s="38">
        <v>169096.59</v>
      </c>
      <c r="F57" s="39">
        <f t="shared" si="1"/>
        <v>187903.41</v>
      </c>
    </row>
    <row r="58" spans="1:6" ht="33.75">
      <c r="A58" s="35" t="s">
        <v>104</v>
      </c>
      <c r="B58" s="36" t="s">
        <v>31</v>
      </c>
      <c r="C58" s="37" t="s">
        <v>105</v>
      </c>
      <c r="D58" s="38">
        <v>357000</v>
      </c>
      <c r="E58" s="38">
        <v>169096.59</v>
      </c>
      <c r="F58" s="39">
        <f t="shared" si="1"/>
        <v>187903.41</v>
      </c>
    </row>
    <row r="59" spans="1:6">
      <c r="A59" s="35" t="s">
        <v>106</v>
      </c>
      <c r="B59" s="36" t="s">
        <v>31</v>
      </c>
      <c r="C59" s="37" t="s">
        <v>107</v>
      </c>
      <c r="D59" s="38">
        <v>1870000</v>
      </c>
      <c r="E59" s="38">
        <v>19016.53</v>
      </c>
      <c r="F59" s="39">
        <f t="shared" si="1"/>
        <v>1850983.47</v>
      </c>
    </row>
    <row r="60" spans="1:6" ht="33.75">
      <c r="A60" s="35" t="s">
        <v>108</v>
      </c>
      <c r="B60" s="36" t="s">
        <v>31</v>
      </c>
      <c r="C60" s="37" t="s">
        <v>109</v>
      </c>
      <c r="D60" s="38">
        <v>1870000</v>
      </c>
      <c r="E60" s="38">
        <v>19016.53</v>
      </c>
      <c r="F60" s="39">
        <f t="shared" si="1"/>
        <v>1850983.47</v>
      </c>
    </row>
    <row r="61" spans="1:6" ht="33.75">
      <c r="A61" s="35" t="s">
        <v>110</v>
      </c>
      <c r="B61" s="36" t="s">
        <v>31</v>
      </c>
      <c r="C61" s="37" t="s">
        <v>111</v>
      </c>
      <c r="D61" s="38">
        <v>517200</v>
      </c>
      <c r="E61" s="38">
        <v>125043.11</v>
      </c>
      <c r="F61" s="39">
        <f t="shared" si="1"/>
        <v>392156.89</v>
      </c>
    </row>
    <row r="62" spans="1:6" ht="78.75">
      <c r="A62" s="40" t="s">
        <v>112</v>
      </c>
      <c r="B62" s="36" t="s">
        <v>31</v>
      </c>
      <c r="C62" s="37" t="s">
        <v>113</v>
      </c>
      <c r="D62" s="38">
        <v>463900</v>
      </c>
      <c r="E62" s="38">
        <v>96406.1</v>
      </c>
      <c r="F62" s="39">
        <f t="shared" si="1"/>
        <v>367493.9</v>
      </c>
    </row>
    <row r="63" spans="1:6" ht="56.25">
      <c r="A63" s="35" t="s">
        <v>114</v>
      </c>
      <c r="B63" s="36" t="s">
        <v>31</v>
      </c>
      <c r="C63" s="37" t="s">
        <v>115</v>
      </c>
      <c r="D63" s="38">
        <v>406700</v>
      </c>
      <c r="E63" s="38">
        <v>92006.1</v>
      </c>
      <c r="F63" s="39">
        <f t="shared" si="1"/>
        <v>314693.90000000002</v>
      </c>
    </row>
    <row r="64" spans="1:6" ht="67.5">
      <c r="A64" s="40" t="s">
        <v>116</v>
      </c>
      <c r="B64" s="36" t="s">
        <v>31</v>
      </c>
      <c r="C64" s="37" t="s">
        <v>117</v>
      </c>
      <c r="D64" s="38">
        <v>406700</v>
      </c>
      <c r="E64" s="38">
        <v>92006.1</v>
      </c>
      <c r="F64" s="39">
        <f t="shared" si="1"/>
        <v>314693.90000000002</v>
      </c>
    </row>
    <row r="65" spans="1:6" ht="67.5">
      <c r="A65" s="40" t="s">
        <v>116</v>
      </c>
      <c r="B65" s="36" t="s">
        <v>31</v>
      </c>
      <c r="C65" s="37" t="s">
        <v>118</v>
      </c>
      <c r="D65" s="38">
        <v>406700</v>
      </c>
      <c r="E65" s="38">
        <v>92006.1</v>
      </c>
      <c r="F65" s="39">
        <f t="shared" si="1"/>
        <v>314693.90000000002</v>
      </c>
    </row>
    <row r="66" spans="1:6" ht="33.75">
      <c r="A66" s="35" t="s">
        <v>119</v>
      </c>
      <c r="B66" s="36" t="s">
        <v>31</v>
      </c>
      <c r="C66" s="37" t="s">
        <v>120</v>
      </c>
      <c r="D66" s="38">
        <v>57200</v>
      </c>
      <c r="E66" s="38">
        <v>4400</v>
      </c>
      <c r="F66" s="39">
        <f t="shared" si="1"/>
        <v>52800</v>
      </c>
    </row>
    <row r="67" spans="1:6" ht="33.75">
      <c r="A67" s="35" t="s">
        <v>121</v>
      </c>
      <c r="B67" s="36" t="s">
        <v>31</v>
      </c>
      <c r="C67" s="37" t="s">
        <v>122</v>
      </c>
      <c r="D67" s="38">
        <v>57200</v>
      </c>
      <c r="E67" s="38">
        <v>4400</v>
      </c>
      <c r="F67" s="39">
        <f t="shared" si="1"/>
        <v>52800</v>
      </c>
    </row>
    <row r="68" spans="1:6" ht="67.5">
      <c r="A68" s="40" t="s">
        <v>123</v>
      </c>
      <c r="B68" s="36" t="s">
        <v>31</v>
      </c>
      <c r="C68" s="37" t="s">
        <v>124</v>
      </c>
      <c r="D68" s="38">
        <v>53300</v>
      </c>
      <c r="E68" s="38">
        <v>28637.01</v>
      </c>
      <c r="F68" s="39">
        <f t="shared" si="1"/>
        <v>24662.99</v>
      </c>
    </row>
    <row r="69" spans="1:6" ht="90">
      <c r="A69" s="40" t="s">
        <v>125</v>
      </c>
      <c r="B69" s="36" t="s">
        <v>31</v>
      </c>
      <c r="C69" s="37" t="s">
        <v>126</v>
      </c>
      <c r="D69" s="38">
        <v>53300</v>
      </c>
      <c r="E69" s="38">
        <v>28637.01</v>
      </c>
      <c r="F69" s="39">
        <f t="shared" si="1"/>
        <v>24662.99</v>
      </c>
    </row>
    <row r="70" spans="1:6" ht="22.5">
      <c r="A70" s="35" t="s">
        <v>127</v>
      </c>
      <c r="B70" s="36" t="s">
        <v>31</v>
      </c>
      <c r="C70" s="37" t="s">
        <v>128</v>
      </c>
      <c r="D70" s="38" t="s">
        <v>44</v>
      </c>
      <c r="E70" s="38">
        <v>27285.26</v>
      </c>
      <c r="F70" s="39" t="str">
        <f t="shared" si="1"/>
        <v>-</v>
      </c>
    </row>
    <row r="71" spans="1:6">
      <c r="A71" s="35" t="s">
        <v>129</v>
      </c>
      <c r="B71" s="36" t="s">
        <v>31</v>
      </c>
      <c r="C71" s="37" t="s">
        <v>130</v>
      </c>
      <c r="D71" s="38" t="s">
        <v>44</v>
      </c>
      <c r="E71" s="38">
        <v>27285.26</v>
      </c>
      <c r="F71" s="39" t="str">
        <f t="shared" si="1"/>
        <v>-</v>
      </c>
    </row>
    <row r="72" spans="1:6">
      <c r="A72" s="35" t="s">
        <v>131</v>
      </c>
      <c r="B72" s="36" t="s">
        <v>31</v>
      </c>
      <c r="C72" s="37" t="s">
        <v>132</v>
      </c>
      <c r="D72" s="38" t="s">
        <v>44</v>
      </c>
      <c r="E72" s="38">
        <v>27285.26</v>
      </c>
      <c r="F72" s="39" t="str">
        <f t="shared" si="1"/>
        <v>-</v>
      </c>
    </row>
    <row r="73" spans="1:6" ht="22.5">
      <c r="A73" s="35" t="s">
        <v>133</v>
      </c>
      <c r="B73" s="36" t="s">
        <v>31</v>
      </c>
      <c r="C73" s="37" t="s">
        <v>134</v>
      </c>
      <c r="D73" s="38" t="s">
        <v>44</v>
      </c>
      <c r="E73" s="38">
        <v>27285.26</v>
      </c>
      <c r="F73" s="39" t="str">
        <f t="shared" si="1"/>
        <v>-</v>
      </c>
    </row>
    <row r="74" spans="1:6" ht="22.5">
      <c r="A74" s="35" t="s">
        <v>135</v>
      </c>
      <c r="B74" s="36" t="s">
        <v>31</v>
      </c>
      <c r="C74" s="37" t="s">
        <v>136</v>
      </c>
      <c r="D74" s="38" t="s">
        <v>44</v>
      </c>
      <c r="E74" s="38">
        <v>179488.09</v>
      </c>
      <c r="F74" s="39" t="str">
        <f t="shared" si="1"/>
        <v>-</v>
      </c>
    </row>
    <row r="75" spans="1:6" ht="22.5">
      <c r="A75" s="35" t="s">
        <v>137</v>
      </c>
      <c r="B75" s="36" t="s">
        <v>31</v>
      </c>
      <c r="C75" s="37" t="s">
        <v>138</v>
      </c>
      <c r="D75" s="38" t="s">
        <v>44</v>
      </c>
      <c r="E75" s="38">
        <v>179488.09</v>
      </c>
      <c r="F75" s="39" t="str">
        <f t="shared" si="1"/>
        <v>-</v>
      </c>
    </row>
    <row r="76" spans="1:6" ht="33.75">
      <c r="A76" s="35" t="s">
        <v>139</v>
      </c>
      <c r="B76" s="36" t="s">
        <v>31</v>
      </c>
      <c r="C76" s="37" t="s">
        <v>140</v>
      </c>
      <c r="D76" s="38" t="s">
        <v>44</v>
      </c>
      <c r="E76" s="38">
        <v>179488.09</v>
      </c>
      <c r="F76" s="39" t="str">
        <f t="shared" si="1"/>
        <v>-</v>
      </c>
    </row>
    <row r="77" spans="1:6" ht="45">
      <c r="A77" s="35" t="s">
        <v>141</v>
      </c>
      <c r="B77" s="36" t="s">
        <v>31</v>
      </c>
      <c r="C77" s="37" t="s">
        <v>142</v>
      </c>
      <c r="D77" s="38" t="s">
        <v>44</v>
      </c>
      <c r="E77" s="38">
        <v>179488.09</v>
      </c>
      <c r="F77" s="39" t="str">
        <f t="shared" si="1"/>
        <v>-</v>
      </c>
    </row>
    <row r="78" spans="1:6">
      <c r="A78" s="35" t="s">
        <v>143</v>
      </c>
      <c r="B78" s="36" t="s">
        <v>31</v>
      </c>
      <c r="C78" s="37" t="s">
        <v>144</v>
      </c>
      <c r="D78" s="38">
        <v>27335400</v>
      </c>
      <c r="E78" s="38">
        <v>7530006.3300000001</v>
      </c>
      <c r="F78" s="39">
        <f t="shared" si="1"/>
        <v>19805393.670000002</v>
      </c>
    </row>
    <row r="79" spans="1:6" ht="33.75">
      <c r="A79" s="35" t="s">
        <v>145</v>
      </c>
      <c r="B79" s="36" t="s">
        <v>31</v>
      </c>
      <c r="C79" s="37" t="s">
        <v>146</v>
      </c>
      <c r="D79" s="38">
        <v>27650700</v>
      </c>
      <c r="E79" s="38">
        <v>7530791.3200000003</v>
      </c>
      <c r="F79" s="39">
        <f t="shared" si="1"/>
        <v>20119908.68</v>
      </c>
    </row>
    <row r="80" spans="1:6" ht="22.5">
      <c r="A80" s="35" t="s">
        <v>147</v>
      </c>
      <c r="B80" s="36" t="s">
        <v>31</v>
      </c>
      <c r="C80" s="37" t="s">
        <v>148</v>
      </c>
      <c r="D80" s="38">
        <v>7574400</v>
      </c>
      <c r="E80" s="38">
        <v>4314600</v>
      </c>
      <c r="F80" s="39">
        <f t="shared" si="1"/>
        <v>3259800</v>
      </c>
    </row>
    <row r="81" spans="1:6">
      <c r="A81" s="35" t="s">
        <v>149</v>
      </c>
      <c r="B81" s="36" t="s">
        <v>31</v>
      </c>
      <c r="C81" s="37" t="s">
        <v>150</v>
      </c>
      <c r="D81" s="38">
        <v>7345000</v>
      </c>
      <c r="E81" s="38">
        <v>4200000</v>
      </c>
      <c r="F81" s="39">
        <f t="shared" si="1"/>
        <v>3145000</v>
      </c>
    </row>
    <row r="82" spans="1:6" ht="22.5">
      <c r="A82" s="35" t="s">
        <v>151</v>
      </c>
      <c r="B82" s="36" t="s">
        <v>31</v>
      </c>
      <c r="C82" s="37" t="s">
        <v>152</v>
      </c>
      <c r="D82" s="38">
        <v>7345000</v>
      </c>
      <c r="E82" s="38">
        <v>4200000</v>
      </c>
      <c r="F82" s="39">
        <f t="shared" si="1"/>
        <v>3145000</v>
      </c>
    </row>
    <row r="83" spans="1:6" ht="22.5">
      <c r="A83" s="35" t="s">
        <v>153</v>
      </c>
      <c r="B83" s="36" t="s">
        <v>31</v>
      </c>
      <c r="C83" s="37" t="s">
        <v>154</v>
      </c>
      <c r="D83" s="38">
        <v>229400</v>
      </c>
      <c r="E83" s="38">
        <v>114600</v>
      </c>
      <c r="F83" s="39">
        <f t="shared" si="1"/>
        <v>114800</v>
      </c>
    </row>
    <row r="84" spans="1:6" ht="22.5">
      <c r="A84" s="35" t="s">
        <v>155</v>
      </c>
      <c r="B84" s="36" t="s">
        <v>31</v>
      </c>
      <c r="C84" s="37" t="s">
        <v>156</v>
      </c>
      <c r="D84" s="38">
        <v>229400</v>
      </c>
      <c r="E84" s="38">
        <v>114600</v>
      </c>
      <c r="F84" s="39">
        <f t="shared" si="1"/>
        <v>114800</v>
      </c>
    </row>
    <row r="85" spans="1:6" ht="22.5">
      <c r="A85" s="35" t="s">
        <v>157</v>
      </c>
      <c r="B85" s="36" t="s">
        <v>31</v>
      </c>
      <c r="C85" s="37" t="s">
        <v>158</v>
      </c>
      <c r="D85" s="38">
        <v>294200</v>
      </c>
      <c r="E85" s="38">
        <v>64369.09</v>
      </c>
      <c r="F85" s="39">
        <f t="shared" ref="F85:F116" si="2">IF(OR(D85="-",IF(E85="-",0,E85)&gt;=IF(D85="-",0,D85)),"-",IF(D85="-",0,D85)-IF(E85="-",0,E85))</f>
        <v>229830.91</v>
      </c>
    </row>
    <row r="86" spans="1:6" ht="33.75">
      <c r="A86" s="35" t="s">
        <v>159</v>
      </c>
      <c r="B86" s="36" t="s">
        <v>31</v>
      </c>
      <c r="C86" s="37" t="s">
        <v>160</v>
      </c>
      <c r="D86" s="38">
        <v>200</v>
      </c>
      <c r="E86" s="38">
        <v>200</v>
      </c>
      <c r="F86" s="39" t="str">
        <f t="shared" si="2"/>
        <v>-</v>
      </c>
    </row>
    <row r="87" spans="1:6" ht="33.75">
      <c r="A87" s="35" t="s">
        <v>161</v>
      </c>
      <c r="B87" s="36" t="s">
        <v>31</v>
      </c>
      <c r="C87" s="37" t="s">
        <v>162</v>
      </c>
      <c r="D87" s="38">
        <v>200</v>
      </c>
      <c r="E87" s="38">
        <v>200</v>
      </c>
      <c r="F87" s="39" t="str">
        <f t="shared" si="2"/>
        <v>-</v>
      </c>
    </row>
    <row r="88" spans="1:6" ht="33.75">
      <c r="A88" s="35" t="s">
        <v>163</v>
      </c>
      <c r="B88" s="36" t="s">
        <v>31</v>
      </c>
      <c r="C88" s="37" t="s">
        <v>164</v>
      </c>
      <c r="D88" s="38">
        <v>294000</v>
      </c>
      <c r="E88" s="38">
        <v>64169.09</v>
      </c>
      <c r="F88" s="39">
        <f t="shared" si="2"/>
        <v>229830.91</v>
      </c>
    </row>
    <row r="89" spans="1:6" ht="33.75">
      <c r="A89" s="35" t="s">
        <v>165</v>
      </c>
      <c r="B89" s="36" t="s">
        <v>31</v>
      </c>
      <c r="C89" s="37" t="s">
        <v>166</v>
      </c>
      <c r="D89" s="38">
        <v>294000</v>
      </c>
      <c r="E89" s="38">
        <v>64169.09</v>
      </c>
      <c r="F89" s="39">
        <f t="shared" si="2"/>
        <v>229830.91</v>
      </c>
    </row>
    <row r="90" spans="1:6">
      <c r="A90" s="35" t="s">
        <v>167</v>
      </c>
      <c r="B90" s="36" t="s">
        <v>31</v>
      </c>
      <c r="C90" s="37" t="s">
        <v>168</v>
      </c>
      <c r="D90" s="38">
        <v>19782100</v>
      </c>
      <c r="E90" s="38">
        <v>3151822.23</v>
      </c>
      <c r="F90" s="39">
        <f t="shared" si="2"/>
        <v>16630277.77</v>
      </c>
    </row>
    <row r="91" spans="1:6" ht="22.5">
      <c r="A91" s="35" t="s">
        <v>169</v>
      </c>
      <c r="B91" s="36" t="s">
        <v>31</v>
      </c>
      <c r="C91" s="37" t="s">
        <v>170</v>
      </c>
      <c r="D91" s="38">
        <v>19782100</v>
      </c>
      <c r="E91" s="38">
        <v>3151822.23</v>
      </c>
      <c r="F91" s="39">
        <f t="shared" si="2"/>
        <v>16630277.77</v>
      </c>
    </row>
    <row r="92" spans="1:6" ht="22.5">
      <c r="A92" s="35" t="s">
        <v>171</v>
      </c>
      <c r="B92" s="36" t="s">
        <v>31</v>
      </c>
      <c r="C92" s="37" t="s">
        <v>172</v>
      </c>
      <c r="D92" s="38">
        <v>19782100</v>
      </c>
      <c r="E92" s="38">
        <v>3151822.23</v>
      </c>
      <c r="F92" s="39">
        <f t="shared" si="2"/>
        <v>16630277.77</v>
      </c>
    </row>
    <row r="93" spans="1:6" ht="33.75">
      <c r="A93" s="35" t="s">
        <v>173</v>
      </c>
      <c r="B93" s="36" t="s">
        <v>31</v>
      </c>
      <c r="C93" s="37" t="s">
        <v>174</v>
      </c>
      <c r="D93" s="38">
        <v>-315300</v>
      </c>
      <c r="E93" s="38">
        <v>-784.99</v>
      </c>
      <c r="F93" s="39" t="str">
        <f t="shared" si="2"/>
        <v>-</v>
      </c>
    </row>
    <row r="94" spans="1:6" ht="45">
      <c r="A94" s="35" t="s">
        <v>175</v>
      </c>
      <c r="B94" s="36" t="s">
        <v>31</v>
      </c>
      <c r="C94" s="37" t="s">
        <v>176</v>
      </c>
      <c r="D94" s="38">
        <v>-315300</v>
      </c>
      <c r="E94" s="38">
        <v>-784.99</v>
      </c>
      <c r="F94" s="39" t="str">
        <f t="shared" si="2"/>
        <v>-</v>
      </c>
    </row>
    <row r="95" spans="1:6" ht="45">
      <c r="A95" s="35" t="s">
        <v>177</v>
      </c>
      <c r="B95" s="36" t="s">
        <v>31</v>
      </c>
      <c r="C95" s="37" t="s">
        <v>178</v>
      </c>
      <c r="D95" s="38">
        <v>-315300</v>
      </c>
      <c r="E95" s="38">
        <v>-784.99</v>
      </c>
      <c r="F95" s="39" t="str">
        <f t="shared" si="2"/>
        <v>-</v>
      </c>
    </row>
    <row r="96" spans="1:6" ht="12.75" customHeight="1">
      <c r="A96" s="41"/>
      <c r="B96" s="42"/>
      <c r="C96" s="42"/>
      <c r="D96" s="43"/>
      <c r="E96" s="43"/>
      <c r="F9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0"/>
  <sheetViews>
    <sheetView showGridLines="0" workbookViewId="0">
      <selection activeCell="A35" sqref="A3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88" t="s">
        <v>179</v>
      </c>
      <c r="B2" s="88"/>
      <c r="C2" s="88"/>
      <c r="D2" s="88"/>
      <c r="E2" s="1"/>
      <c r="F2" s="14" t="s">
        <v>180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07" t="s">
        <v>21</v>
      </c>
      <c r="B4" s="93" t="s">
        <v>22</v>
      </c>
      <c r="C4" s="105" t="s">
        <v>181</v>
      </c>
      <c r="D4" s="96" t="s">
        <v>24</v>
      </c>
      <c r="E4" s="110" t="s">
        <v>25</v>
      </c>
      <c r="F4" s="102" t="s">
        <v>26</v>
      </c>
    </row>
    <row r="5" spans="1:6" ht="5.45" customHeight="1">
      <c r="A5" s="108"/>
      <c r="B5" s="94"/>
      <c r="C5" s="106"/>
      <c r="D5" s="97"/>
      <c r="E5" s="111"/>
      <c r="F5" s="103"/>
    </row>
    <row r="6" spans="1:6" ht="9.6" customHeight="1">
      <c r="A6" s="108"/>
      <c r="B6" s="94"/>
      <c r="C6" s="106"/>
      <c r="D6" s="97"/>
      <c r="E6" s="111"/>
      <c r="F6" s="103"/>
    </row>
    <row r="7" spans="1:6" ht="6" customHeight="1">
      <c r="A7" s="108"/>
      <c r="B7" s="94"/>
      <c r="C7" s="106"/>
      <c r="D7" s="97"/>
      <c r="E7" s="111"/>
      <c r="F7" s="103"/>
    </row>
    <row r="8" spans="1:6" ht="6.6" customHeight="1">
      <c r="A8" s="108"/>
      <c r="B8" s="94"/>
      <c r="C8" s="106"/>
      <c r="D8" s="97"/>
      <c r="E8" s="111"/>
      <c r="F8" s="103"/>
    </row>
    <row r="9" spans="1:6" ht="10.9" customHeight="1">
      <c r="A9" s="108"/>
      <c r="B9" s="94"/>
      <c r="C9" s="106"/>
      <c r="D9" s="97"/>
      <c r="E9" s="111"/>
      <c r="F9" s="103"/>
    </row>
    <row r="10" spans="1:6" ht="4.1500000000000004" hidden="1" customHeight="1">
      <c r="A10" s="108"/>
      <c r="B10" s="94"/>
      <c r="C10" s="45"/>
      <c r="D10" s="97"/>
      <c r="E10" s="46"/>
      <c r="F10" s="47"/>
    </row>
    <row r="11" spans="1:6" ht="13.15" hidden="1" customHeight="1">
      <c r="A11" s="109"/>
      <c r="B11" s="95"/>
      <c r="C11" s="48"/>
      <c r="D11" s="98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182</v>
      </c>
      <c r="B13" s="53" t="s">
        <v>183</v>
      </c>
      <c r="C13" s="54" t="s">
        <v>184</v>
      </c>
      <c r="D13" s="55">
        <v>34693700</v>
      </c>
      <c r="E13" s="56">
        <v>9433383.6099999994</v>
      </c>
      <c r="F13" s="57">
        <f>IF(OR(D13="-",IF(E13="-",0,E13)&gt;=IF(D13="-",0,D13)),"-",IF(D13="-",0,D13)-IF(E13="-",0,E13))</f>
        <v>25260316.390000001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185</v>
      </c>
      <c r="B15" s="53" t="s">
        <v>183</v>
      </c>
      <c r="C15" s="54" t="s">
        <v>186</v>
      </c>
      <c r="D15" s="55">
        <v>6785600</v>
      </c>
      <c r="E15" s="56">
        <v>2858217.48</v>
      </c>
      <c r="F15" s="57">
        <f t="shared" ref="F15:F27" si="0">IF(OR(D15="-",IF(E15="-",0,E15)&gt;=IF(D15="-",0,D15)),"-",IF(D15="-",0,D15)-IF(E15="-",0,E15))</f>
        <v>3927382.52</v>
      </c>
    </row>
    <row r="16" spans="1:6" ht="45">
      <c r="A16" s="52" t="s">
        <v>205</v>
      </c>
      <c r="B16" s="53" t="s">
        <v>183</v>
      </c>
      <c r="C16" s="54" t="s">
        <v>206</v>
      </c>
      <c r="D16" s="55">
        <v>6482800</v>
      </c>
      <c r="E16" s="56">
        <v>2760801.02</v>
      </c>
      <c r="F16" s="57">
        <f t="shared" si="0"/>
        <v>3721998.98</v>
      </c>
    </row>
    <row r="17" spans="1:6" ht="56.25">
      <c r="A17" s="25" t="s">
        <v>187</v>
      </c>
      <c r="B17" s="64" t="s">
        <v>183</v>
      </c>
      <c r="C17" s="27" t="s">
        <v>207</v>
      </c>
      <c r="D17" s="28">
        <v>5820000</v>
      </c>
      <c r="E17" s="65">
        <v>2481585.2200000002</v>
      </c>
      <c r="F17" s="66">
        <f t="shared" si="0"/>
        <v>3338414.78</v>
      </c>
    </row>
    <row r="18" spans="1:6" ht="22.5">
      <c r="A18" s="25" t="s">
        <v>188</v>
      </c>
      <c r="B18" s="64" t="s">
        <v>183</v>
      </c>
      <c r="C18" s="27" t="s">
        <v>208</v>
      </c>
      <c r="D18" s="28">
        <v>5820000</v>
      </c>
      <c r="E18" s="65">
        <v>2481585.2200000002</v>
      </c>
      <c r="F18" s="66">
        <f t="shared" si="0"/>
        <v>3338414.78</v>
      </c>
    </row>
    <row r="19" spans="1:6" ht="22.5">
      <c r="A19" s="25" t="s">
        <v>189</v>
      </c>
      <c r="B19" s="64" t="s">
        <v>183</v>
      </c>
      <c r="C19" s="27" t="s">
        <v>209</v>
      </c>
      <c r="D19" s="28">
        <v>4226200</v>
      </c>
      <c r="E19" s="65">
        <v>1908817.37</v>
      </c>
      <c r="F19" s="66">
        <f t="shared" si="0"/>
        <v>2317382.63</v>
      </c>
    </row>
    <row r="20" spans="1:6" ht="33.75">
      <c r="A20" s="25" t="s">
        <v>190</v>
      </c>
      <c r="B20" s="64" t="s">
        <v>183</v>
      </c>
      <c r="C20" s="27" t="s">
        <v>210</v>
      </c>
      <c r="D20" s="28">
        <v>317500</v>
      </c>
      <c r="E20" s="65">
        <v>78177.600000000006</v>
      </c>
      <c r="F20" s="66">
        <f t="shared" si="0"/>
        <v>239322.4</v>
      </c>
    </row>
    <row r="21" spans="1:6" ht="33.75">
      <c r="A21" s="25" t="s">
        <v>191</v>
      </c>
      <c r="B21" s="64" t="s">
        <v>183</v>
      </c>
      <c r="C21" s="27" t="s">
        <v>211</v>
      </c>
      <c r="D21" s="28">
        <v>1276300</v>
      </c>
      <c r="E21" s="65">
        <v>494590.25</v>
      </c>
      <c r="F21" s="66">
        <f t="shared" si="0"/>
        <v>781709.75</v>
      </c>
    </row>
    <row r="22" spans="1:6" ht="22.5">
      <c r="A22" s="25" t="s">
        <v>192</v>
      </c>
      <c r="B22" s="64" t="s">
        <v>183</v>
      </c>
      <c r="C22" s="27" t="s">
        <v>212</v>
      </c>
      <c r="D22" s="28">
        <v>662800</v>
      </c>
      <c r="E22" s="65">
        <v>279215.8</v>
      </c>
      <c r="F22" s="66">
        <f t="shared" si="0"/>
        <v>383584.2</v>
      </c>
    </row>
    <row r="23" spans="1:6" ht="22.5">
      <c r="A23" s="25" t="s">
        <v>193</v>
      </c>
      <c r="B23" s="64" t="s">
        <v>183</v>
      </c>
      <c r="C23" s="27" t="s">
        <v>213</v>
      </c>
      <c r="D23" s="28">
        <v>662800</v>
      </c>
      <c r="E23" s="65">
        <v>279215.8</v>
      </c>
      <c r="F23" s="66">
        <f t="shared" si="0"/>
        <v>383584.2</v>
      </c>
    </row>
    <row r="24" spans="1:6" ht="22.5">
      <c r="A24" s="25" t="s">
        <v>194</v>
      </c>
      <c r="B24" s="64" t="s">
        <v>183</v>
      </c>
      <c r="C24" s="27" t="s">
        <v>214</v>
      </c>
      <c r="D24" s="28">
        <v>337300</v>
      </c>
      <c r="E24" s="65">
        <v>97431.64</v>
      </c>
      <c r="F24" s="66">
        <f t="shared" si="0"/>
        <v>239868.36</v>
      </c>
    </row>
    <row r="25" spans="1:6">
      <c r="A25" s="25" t="s">
        <v>195</v>
      </c>
      <c r="B25" s="64" t="s">
        <v>183</v>
      </c>
      <c r="C25" s="27" t="s">
        <v>215</v>
      </c>
      <c r="D25" s="28">
        <v>325500</v>
      </c>
      <c r="E25" s="65">
        <v>181784.16</v>
      </c>
      <c r="F25" s="66">
        <f t="shared" si="0"/>
        <v>143715.84</v>
      </c>
    </row>
    <row r="26" spans="1:6" ht="33.75">
      <c r="A26" s="52" t="s">
        <v>216</v>
      </c>
      <c r="B26" s="53" t="s">
        <v>183</v>
      </c>
      <c r="C26" s="54" t="s">
        <v>217</v>
      </c>
      <c r="D26" s="55">
        <v>41500</v>
      </c>
      <c r="E26" s="56">
        <v>20500</v>
      </c>
      <c r="F26" s="57">
        <f t="shared" si="0"/>
        <v>21000</v>
      </c>
    </row>
    <row r="27" spans="1:6">
      <c r="A27" s="25" t="s">
        <v>196</v>
      </c>
      <c r="B27" s="64" t="s">
        <v>183</v>
      </c>
      <c r="C27" s="27" t="s">
        <v>218</v>
      </c>
      <c r="D27" s="28">
        <v>41500</v>
      </c>
      <c r="E27" s="65">
        <v>20500</v>
      </c>
      <c r="F27" s="66">
        <f t="shared" si="0"/>
        <v>21000</v>
      </c>
    </row>
    <row r="28" spans="1:6">
      <c r="A28" s="25" t="s">
        <v>167</v>
      </c>
      <c r="B28" s="64" t="s">
        <v>183</v>
      </c>
      <c r="C28" s="27" t="s">
        <v>219</v>
      </c>
      <c r="D28" s="28">
        <v>41500</v>
      </c>
      <c r="E28" s="65">
        <v>20500</v>
      </c>
      <c r="F28" s="66">
        <f t="shared" ref="F28:F59" si="1">IF(OR(D28="-",IF(E28="-",0,E28)&gt;=IF(D28="-",0,D28)),"-",IF(D28="-",0,D28)-IF(E28="-",0,E28))</f>
        <v>21000</v>
      </c>
    </row>
    <row r="29" spans="1:6">
      <c r="A29" s="52" t="s">
        <v>220</v>
      </c>
      <c r="B29" s="53" t="s">
        <v>183</v>
      </c>
      <c r="C29" s="54" t="s">
        <v>221</v>
      </c>
      <c r="D29" s="55">
        <v>42500</v>
      </c>
      <c r="E29" s="56" t="s">
        <v>44</v>
      </c>
      <c r="F29" s="57">
        <f t="shared" si="1"/>
        <v>42500</v>
      </c>
    </row>
    <row r="30" spans="1:6">
      <c r="A30" s="25" t="s">
        <v>197</v>
      </c>
      <c r="B30" s="64" t="s">
        <v>183</v>
      </c>
      <c r="C30" s="27" t="s">
        <v>222</v>
      </c>
      <c r="D30" s="28">
        <v>42500</v>
      </c>
      <c r="E30" s="65" t="s">
        <v>44</v>
      </c>
      <c r="F30" s="66">
        <f t="shared" si="1"/>
        <v>42500</v>
      </c>
    </row>
    <row r="31" spans="1:6">
      <c r="A31" s="25" t="s">
        <v>204</v>
      </c>
      <c r="B31" s="64" t="s">
        <v>183</v>
      </c>
      <c r="C31" s="27" t="s">
        <v>223</v>
      </c>
      <c r="D31" s="28">
        <v>42500</v>
      </c>
      <c r="E31" s="65" t="s">
        <v>44</v>
      </c>
      <c r="F31" s="66">
        <f t="shared" si="1"/>
        <v>42500</v>
      </c>
    </row>
    <row r="32" spans="1:6">
      <c r="A32" s="52" t="s">
        <v>224</v>
      </c>
      <c r="B32" s="53" t="s">
        <v>183</v>
      </c>
      <c r="C32" s="54" t="s">
        <v>225</v>
      </c>
      <c r="D32" s="55">
        <v>218800</v>
      </c>
      <c r="E32" s="56">
        <v>76916.460000000006</v>
      </c>
      <c r="F32" s="57">
        <f t="shared" si="1"/>
        <v>141883.53999999998</v>
      </c>
    </row>
    <row r="33" spans="1:6" ht="22.5">
      <c r="A33" s="25" t="s">
        <v>192</v>
      </c>
      <c r="B33" s="64" t="s">
        <v>183</v>
      </c>
      <c r="C33" s="27" t="s">
        <v>226</v>
      </c>
      <c r="D33" s="28">
        <v>36000</v>
      </c>
      <c r="E33" s="65">
        <v>17480</v>
      </c>
      <c r="F33" s="66">
        <f t="shared" si="1"/>
        <v>18520</v>
      </c>
    </row>
    <row r="34" spans="1:6" ht="22.5">
      <c r="A34" s="25" t="s">
        <v>193</v>
      </c>
      <c r="B34" s="64" t="s">
        <v>183</v>
      </c>
      <c r="C34" s="27" t="s">
        <v>227</v>
      </c>
      <c r="D34" s="28">
        <v>36000</v>
      </c>
      <c r="E34" s="65">
        <v>17480</v>
      </c>
      <c r="F34" s="66">
        <f t="shared" si="1"/>
        <v>18520</v>
      </c>
    </row>
    <row r="35" spans="1:6" ht="22.5">
      <c r="A35" s="25" t="s">
        <v>194</v>
      </c>
      <c r="B35" s="64" t="s">
        <v>183</v>
      </c>
      <c r="C35" s="27" t="s">
        <v>228</v>
      </c>
      <c r="D35" s="28">
        <v>36000</v>
      </c>
      <c r="E35" s="65">
        <v>17480</v>
      </c>
      <c r="F35" s="66">
        <f t="shared" si="1"/>
        <v>18520</v>
      </c>
    </row>
    <row r="36" spans="1:6">
      <c r="A36" s="25" t="s">
        <v>197</v>
      </c>
      <c r="B36" s="64" t="s">
        <v>183</v>
      </c>
      <c r="C36" s="27" t="s">
        <v>229</v>
      </c>
      <c r="D36" s="28">
        <v>182800</v>
      </c>
      <c r="E36" s="65">
        <v>59436.46</v>
      </c>
      <c r="F36" s="66">
        <f t="shared" si="1"/>
        <v>123363.54000000001</v>
      </c>
    </row>
    <row r="37" spans="1:6">
      <c r="A37" s="25" t="s">
        <v>198</v>
      </c>
      <c r="B37" s="64" t="s">
        <v>183</v>
      </c>
      <c r="C37" s="27" t="s">
        <v>230</v>
      </c>
      <c r="D37" s="28">
        <v>111800</v>
      </c>
      <c r="E37" s="65">
        <v>23000</v>
      </c>
      <c r="F37" s="66">
        <f t="shared" si="1"/>
        <v>88800</v>
      </c>
    </row>
    <row r="38" spans="1:6" ht="22.5">
      <c r="A38" s="25" t="s">
        <v>199</v>
      </c>
      <c r="B38" s="64" t="s">
        <v>183</v>
      </c>
      <c r="C38" s="27" t="s">
        <v>231</v>
      </c>
      <c r="D38" s="28">
        <v>111800</v>
      </c>
      <c r="E38" s="65">
        <v>23000</v>
      </c>
      <c r="F38" s="66">
        <f t="shared" si="1"/>
        <v>88800</v>
      </c>
    </row>
    <row r="39" spans="1:6">
      <c r="A39" s="25" t="s">
        <v>200</v>
      </c>
      <c r="B39" s="64" t="s">
        <v>183</v>
      </c>
      <c r="C39" s="27" t="s">
        <v>232</v>
      </c>
      <c r="D39" s="28">
        <v>71000</v>
      </c>
      <c r="E39" s="65">
        <v>36436.46</v>
      </c>
      <c r="F39" s="66">
        <f t="shared" si="1"/>
        <v>34563.54</v>
      </c>
    </row>
    <row r="40" spans="1:6" ht="22.5">
      <c r="A40" s="25" t="s">
        <v>201</v>
      </c>
      <c r="B40" s="64" t="s">
        <v>183</v>
      </c>
      <c r="C40" s="27" t="s">
        <v>233</v>
      </c>
      <c r="D40" s="28">
        <v>26000</v>
      </c>
      <c r="E40" s="65">
        <v>11385</v>
      </c>
      <c r="F40" s="66">
        <f t="shared" si="1"/>
        <v>14615</v>
      </c>
    </row>
    <row r="41" spans="1:6">
      <c r="A41" s="25" t="s">
        <v>202</v>
      </c>
      <c r="B41" s="64" t="s">
        <v>183</v>
      </c>
      <c r="C41" s="27" t="s">
        <v>234</v>
      </c>
      <c r="D41" s="28">
        <v>24900</v>
      </c>
      <c r="E41" s="65">
        <v>5047</v>
      </c>
      <c r="F41" s="66">
        <f t="shared" si="1"/>
        <v>19853</v>
      </c>
    </row>
    <row r="42" spans="1:6">
      <c r="A42" s="25" t="s">
        <v>203</v>
      </c>
      <c r="B42" s="64" t="s">
        <v>183</v>
      </c>
      <c r="C42" s="27" t="s">
        <v>235</v>
      </c>
      <c r="D42" s="28">
        <v>20100</v>
      </c>
      <c r="E42" s="65">
        <v>20004.46</v>
      </c>
      <c r="F42" s="66">
        <f t="shared" si="1"/>
        <v>95.540000000000873</v>
      </c>
    </row>
    <row r="43" spans="1:6">
      <c r="A43" s="52" t="s">
        <v>236</v>
      </c>
      <c r="B43" s="53" t="s">
        <v>183</v>
      </c>
      <c r="C43" s="54" t="s">
        <v>237</v>
      </c>
      <c r="D43" s="55">
        <v>294000</v>
      </c>
      <c r="E43" s="56">
        <v>64169.09</v>
      </c>
      <c r="F43" s="57">
        <f t="shared" si="1"/>
        <v>229830.91</v>
      </c>
    </row>
    <row r="44" spans="1:6" ht="56.25">
      <c r="A44" s="25" t="s">
        <v>187</v>
      </c>
      <c r="B44" s="64" t="s">
        <v>183</v>
      </c>
      <c r="C44" s="27" t="s">
        <v>238</v>
      </c>
      <c r="D44" s="28">
        <v>289000</v>
      </c>
      <c r="E44" s="65">
        <v>59169.09</v>
      </c>
      <c r="F44" s="66">
        <f t="shared" si="1"/>
        <v>229830.91</v>
      </c>
    </row>
    <row r="45" spans="1:6" ht="22.5">
      <c r="A45" s="25" t="s">
        <v>188</v>
      </c>
      <c r="B45" s="64" t="s">
        <v>183</v>
      </c>
      <c r="C45" s="27" t="s">
        <v>239</v>
      </c>
      <c r="D45" s="28">
        <v>289000</v>
      </c>
      <c r="E45" s="65">
        <v>59169.09</v>
      </c>
      <c r="F45" s="66">
        <f t="shared" si="1"/>
        <v>229830.91</v>
      </c>
    </row>
    <row r="46" spans="1:6" ht="22.5">
      <c r="A46" s="25" t="s">
        <v>189</v>
      </c>
      <c r="B46" s="64" t="s">
        <v>183</v>
      </c>
      <c r="C46" s="27" t="s">
        <v>240</v>
      </c>
      <c r="D46" s="28">
        <v>201700</v>
      </c>
      <c r="E46" s="65">
        <v>47272.78</v>
      </c>
      <c r="F46" s="66">
        <f t="shared" si="1"/>
        <v>154427.22</v>
      </c>
    </row>
    <row r="47" spans="1:6" ht="33.75">
      <c r="A47" s="25" t="s">
        <v>191</v>
      </c>
      <c r="B47" s="64" t="s">
        <v>183</v>
      </c>
      <c r="C47" s="27" t="s">
        <v>241</v>
      </c>
      <c r="D47" s="28">
        <v>87300</v>
      </c>
      <c r="E47" s="65">
        <v>11896.31</v>
      </c>
      <c r="F47" s="66">
        <f t="shared" si="1"/>
        <v>75403.69</v>
      </c>
    </row>
    <row r="48" spans="1:6" ht="22.5">
      <c r="A48" s="25" t="s">
        <v>192</v>
      </c>
      <c r="B48" s="64" t="s">
        <v>183</v>
      </c>
      <c r="C48" s="27" t="s">
        <v>242</v>
      </c>
      <c r="D48" s="28">
        <v>5000</v>
      </c>
      <c r="E48" s="65">
        <v>5000</v>
      </c>
      <c r="F48" s="66" t="str">
        <f t="shared" si="1"/>
        <v>-</v>
      </c>
    </row>
    <row r="49" spans="1:6" ht="22.5">
      <c r="A49" s="25" t="s">
        <v>193</v>
      </c>
      <c r="B49" s="64" t="s">
        <v>183</v>
      </c>
      <c r="C49" s="27" t="s">
        <v>243</v>
      </c>
      <c r="D49" s="28">
        <v>5000</v>
      </c>
      <c r="E49" s="65">
        <v>5000</v>
      </c>
      <c r="F49" s="66" t="str">
        <f t="shared" si="1"/>
        <v>-</v>
      </c>
    </row>
    <row r="50" spans="1:6" ht="22.5">
      <c r="A50" s="25" t="s">
        <v>194</v>
      </c>
      <c r="B50" s="64" t="s">
        <v>183</v>
      </c>
      <c r="C50" s="27" t="s">
        <v>244</v>
      </c>
      <c r="D50" s="28">
        <v>5000</v>
      </c>
      <c r="E50" s="65">
        <v>5000</v>
      </c>
      <c r="F50" s="66" t="str">
        <f t="shared" si="1"/>
        <v>-</v>
      </c>
    </row>
    <row r="51" spans="1:6">
      <c r="A51" s="52" t="s">
        <v>245</v>
      </c>
      <c r="B51" s="53" t="s">
        <v>183</v>
      </c>
      <c r="C51" s="54" t="s">
        <v>246</v>
      </c>
      <c r="D51" s="55">
        <v>294000</v>
      </c>
      <c r="E51" s="56">
        <v>64169.09</v>
      </c>
      <c r="F51" s="57">
        <f t="shared" si="1"/>
        <v>229830.91</v>
      </c>
    </row>
    <row r="52" spans="1:6" ht="56.25">
      <c r="A52" s="25" t="s">
        <v>187</v>
      </c>
      <c r="B52" s="64" t="s">
        <v>183</v>
      </c>
      <c r="C52" s="27" t="s">
        <v>247</v>
      </c>
      <c r="D52" s="28">
        <v>289000</v>
      </c>
      <c r="E52" s="65">
        <v>59169.09</v>
      </c>
      <c r="F52" s="66">
        <f t="shared" si="1"/>
        <v>229830.91</v>
      </c>
    </row>
    <row r="53" spans="1:6" ht="22.5">
      <c r="A53" s="25" t="s">
        <v>188</v>
      </c>
      <c r="B53" s="64" t="s">
        <v>183</v>
      </c>
      <c r="C53" s="27" t="s">
        <v>248</v>
      </c>
      <c r="D53" s="28">
        <v>289000</v>
      </c>
      <c r="E53" s="65">
        <v>59169.09</v>
      </c>
      <c r="F53" s="66">
        <f t="shared" si="1"/>
        <v>229830.91</v>
      </c>
    </row>
    <row r="54" spans="1:6" ht="22.5">
      <c r="A54" s="25" t="s">
        <v>189</v>
      </c>
      <c r="B54" s="64" t="s">
        <v>183</v>
      </c>
      <c r="C54" s="27" t="s">
        <v>249</v>
      </c>
      <c r="D54" s="28">
        <v>201700</v>
      </c>
      <c r="E54" s="65">
        <v>47272.78</v>
      </c>
      <c r="F54" s="66">
        <f t="shared" si="1"/>
        <v>154427.22</v>
      </c>
    </row>
    <row r="55" spans="1:6" ht="33.75">
      <c r="A55" s="25" t="s">
        <v>191</v>
      </c>
      <c r="B55" s="64" t="s">
        <v>183</v>
      </c>
      <c r="C55" s="27" t="s">
        <v>250</v>
      </c>
      <c r="D55" s="28">
        <v>87300</v>
      </c>
      <c r="E55" s="65">
        <v>11896.31</v>
      </c>
      <c r="F55" s="66">
        <f t="shared" si="1"/>
        <v>75403.69</v>
      </c>
    </row>
    <row r="56" spans="1:6" ht="22.5">
      <c r="A56" s="25" t="s">
        <v>192</v>
      </c>
      <c r="B56" s="64" t="s">
        <v>183</v>
      </c>
      <c r="C56" s="27" t="s">
        <v>251</v>
      </c>
      <c r="D56" s="28">
        <v>5000</v>
      </c>
      <c r="E56" s="65">
        <v>5000</v>
      </c>
      <c r="F56" s="66" t="str">
        <f t="shared" si="1"/>
        <v>-</v>
      </c>
    </row>
    <row r="57" spans="1:6" ht="22.5">
      <c r="A57" s="25" t="s">
        <v>193</v>
      </c>
      <c r="B57" s="64" t="s">
        <v>183</v>
      </c>
      <c r="C57" s="27" t="s">
        <v>252</v>
      </c>
      <c r="D57" s="28">
        <v>5000</v>
      </c>
      <c r="E57" s="65">
        <v>5000</v>
      </c>
      <c r="F57" s="66" t="str">
        <f t="shared" si="1"/>
        <v>-</v>
      </c>
    </row>
    <row r="58" spans="1:6" ht="22.5">
      <c r="A58" s="25" t="s">
        <v>194</v>
      </c>
      <c r="B58" s="64" t="s">
        <v>183</v>
      </c>
      <c r="C58" s="27" t="s">
        <v>253</v>
      </c>
      <c r="D58" s="28">
        <v>5000</v>
      </c>
      <c r="E58" s="65">
        <v>5000</v>
      </c>
      <c r="F58" s="66" t="str">
        <f t="shared" si="1"/>
        <v>-</v>
      </c>
    </row>
    <row r="59" spans="1:6" ht="22.5">
      <c r="A59" s="52" t="s">
        <v>254</v>
      </c>
      <c r="B59" s="53" t="s">
        <v>183</v>
      </c>
      <c r="C59" s="54" t="s">
        <v>255</v>
      </c>
      <c r="D59" s="55">
        <v>230100</v>
      </c>
      <c r="E59" s="56">
        <v>73000</v>
      </c>
      <c r="F59" s="57">
        <f t="shared" si="1"/>
        <v>157100</v>
      </c>
    </row>
    <row r="60" spans="1:6" ht="22.5">
      <c r="A60" s="25" t="s">
        <v>192</v>
      </c>
      <c r="B60" s="64" t="s">
        <v>183</v>
      </c>
      <c r="C60" s="27" t="s">
        <v>256</v>
      </c>
      <c r="D60" s="28">
        <v>83900</v>
      </c>
      <c r="E60" s="65" t="s">
        <v>44</v>
      </c>
      <c r="F60" s="66">
        <f t="shared" ref="F60:F91" si="2">IF(OR(D60="-",IF(E60="-",0,E60)&gt;=IF(D60="-",0,D60)),"-",IF(D60="-",0,D60)-IF(E60="-",0,E60))</f>
        <v>83900</v>
      </c>
    </row>
    <row r="61" spans="1:6" ht="22.5">
      <c r="A61" s="25" t="s">
        <v>193</v>
      </c>
      <c r="B61" s="64" t="s">
        <v>183</v>
      </c>
      <c r="C61" s="27" t="s">
        <v>257</v>
      </c>
      <c r="D61" s="28">
        <v>83900</v>
      </c>
      <c r="E61" s="65" t="s">
        <v>44</v>
      </c>
      <c r="F61" s="66">
        <f t="shared" si="2"/>
        <v>83900</v>
      </c>
    </row>
    <row r="62" spans="1:6" ht="22.5">
      <c r="A62" s="25" t="s">
        <v>194</v>
      </c>
      <c r="B62" s="64" t="s">
        <v>183</v>
      </c>
      <c r="C62" s="27" t="s">
        <v>258</v>
      </c>
      <c r="D62" s="28">
        <v>83900</v>
      </c>
      <c r="E62" s="65" t="s">
        <v>44</v>
      </c>
      <c r="F62" s="66">
        <f t="shared" si="2"/>
        <v>83900</v>
      </c>
    </row>
    <row r="63" spans="1:6">
      <c r="A63" s="25" t="s">
        <v>196</v>
      </c>
      <c r="B63" s="64" t="s">
        <v>183</v>
      </c>
      <c r="C63" s="27" t="s">
        <v>259</v>
      </c>
      <c r="D63" s="28">
        <v>146200</v>
      </c>
      <c r="E63" s="65">
        <v>73000</v>
      </c>
      <c r="F63" s="66">
        <f t="shared" si="2"/>
        <v>73200</v>
      </c>
    </row>
    <row r="64" spans="1:6">
      <c r="A64" s="25" t="s">
        <v>167</v>
      </c>
      <c r="B64" s="64" t="s">
        <v>183</v>
      </c>
      <c r="C64" s="27" t="s">
        <v>260</v>
      </c>
      <c r="D64" s="28">
        <v>146200</v>
      </c>
      <c r="E64" s="65">
        <v>73000</v>
      </c>
      <c r="F64" s="66">
        <f t="shared" si="2"/>
        <v>73200</v>
      </c>
    </row>
    <row r="65" spans="1:6">
      <c r="A65" s="52" t="s">
        <v>261</v>
      </c>
      <c r="B65" s="53" t="s">
        <v>183</v>
      </c>
      <c r="C65" s="54" t="s">
        <v>262</v>
      </c>
      <c r="D65" s="55">
        <v>230100</v>
      </c>
      <c r="E65" s="56">
        <v>73000</v>
      </c>
      <c r="F65" s="57">
        <f t="shared" si="2"/>
        <v>157100</v>
      </c>
    </row>
    <row r="66" spans="1:6" ht="22.5">
      <c r="A66" s="25" t="s">
        <v>192</v>
      </c>
      <c r="B66" s="64" t="s">
        <v>183</v>
      </c>
      <c r="C66" s="27" t="s">
        <v>263</v>
      </c>
      <c r="D66" s="28">
        <v>83900</v>
      </c>
      <c r="E66" s="65" t="s">
        <v>44</v>
      </c>
      <c r="F66" s="66">
        <f t="shared" si="2"/>
        <v>83900</v>
      </c>
    </row>
    <row r="67" spans="1:6" ht="22.5">
      <c r="A67" s="25" t="s">
        <v>193</v>
      </c>
      <c r="B67" s="64" t="s">
        <v>183</v>
      </c>
      <c r="C67" s="27" t="s">
        <v>264</v>
      </c>
      <c r="D67" s="28">
        <v>83900</v>
      </c>
      <c r="E67" s="65" t="s">
        <v>44</v>
      </c>
      <c r="F67" s="66">
        <f t="shared" si="2"/>
        <v>83900</v>
      </c>
    </row>
    <row r="68" spans="1:6" ht="22.5">
      <c r="A68" s="25" t="s">
        <v>194</v>
      </c>
      <c r="B68" s="64" t="s">
        <v>183</v>
      </c>
      <c r="C68" s="27" t="s">
        <v>265</v>
      </c>
      <c r="D68" s="28">
        <v>83900</v>
      </c>
      <c r="E68" s="65" t="s">
        <v>44</v>
      </c>
      <c r="F68" s="66">
        <f t="shared" si="2"/>
        <v>83900</v>
      </c>
    </row>
    <row r="69" spans="1:6">
      <c r="A69" s="25" t="s">
        <v>196</v>
      </c>
      <c r="B69" s="64" t="s">
        <v>183</v>
      </c>
      <c r="C69" s="27" t="s">
        <v>266</v>
      </c>
      <c r="D69" s="28">
        <v>146200</v>
      </c>
      <c r="E69" s="65">
        <v>73000</v>
      </c>
      <c r="F69" s="66">
        <f t="shared" si="2"/>
        <v>73200</v>
      </c>
    </row>
    <row r="70" spans="1:6">
      <c r="A70" s="25" t="s">
        <v>167</v>
      </c>
      <c r="B70" s="64" t="s">
        <v>183</v>
      </c>
      <c r="C70" s="27" t="s">
        <v>267</v>
      </c>
      <c r="D70" s="28">
        <v>146200</v>
      </c>
      <c r="E70" s="65">
        <v>73000</v>
      </c>
      <c r="F70" s="66">
        <f t="shared" si="2"/>
        <v>73200</v>
      </c>
    </row>
    <row r="71" spans="1:6">
      <c r="A71" s="52" t="s">
        <v>268</v>
      </c>
      <c r="B71" s="53" t="s">
        <v>183</v>
      </c>
      <c r="C71" s="54" t="s">
        <v>269</v>
      </c>
      <c r="D71" s="55">
        <v>3334600</v>
      </c>
      <c r="E71" s="56">
        <v>668175.93999999994</v>
      </c>
      <c r="F71" s="57">
        <f t="shared" si="2"/>
        <v>2666424.06</v>
      </c>
    </row>
    <row r="72" spans="1:6" ht="22.5">
      <c r="A72" s="25" t="s">
        <v>192</v>
      </c>
      <c r="B72" s="64" t="s">
        <v>183</v>
      </c>
      <c r="C72" s="27" t="s">
        <v>270</v>
      </c>
      <c r="D72" s="28">
        <v>3334600</v>
      </c>
      <c r="E72" s="65">
        <v>668175.93999999994</v>
      </c>
      <c r="F72" s="66">
        <f t="shared" si="2"/>
        <v>2666424.06</v>
      </c>
    </row>
    <row r="73" spans="1:6" ht="22.5">
      <c r="A73" s="25" t="s">
        <v>193</v>
      </c>
      <c r="B73" s="64" t="s">
        <v>183</v>
      </c>
      <c r="C73" s="27" t="s">
        <v>271</v>
      </c>
      <c r="D73" s="28">
        <v>3334600</v>
      </c>
      <c r="E73" s="65">
        <v>668175.93999999994</v>
      </c>
      <c r="F73" s="66">
        <f t="shared" si="2"/>
        <v>2666424.06</v>
      </c>
    </row>
    <row r="74" spans="1:6" ht="22.5">
      <c r="A74" s="25" t="s">
        <v>194</v>
      </c>
      <c r="B74" s="64" t="s">
        <v>183</v>
      </c>
      <c r="C74" s="27" t="s">
        <v>272</v>
      </c>
      <c r="D74" s="28">
        <v>3334600</v>
      </c>
      <c r="E74" s="65">
        <v>668175.93999999994</v>
      </c>
      <c r="F74" s="66">
        <f t="shared" si="2"/>
        <v>2666424.06</v>
      </c>
    </row>
    <row r="75" spans="1:6">
      <c r="A75" s="52" t="s">
        <v>273</v>
      </c>
      <c r="B75" s="53" t="s">
        <v>183</v>
      </c>
      <c r="C75" s="54" t="s">
        <v>274</v>
      </c>
      <c r="D75" s="55">
        <v>3315600</v>
      </c>
      <c r="E75" s="56">
        <v>668175.93999999994</v>
      </c>
      <c r="F75" s="57">
        <f t="shared" si="2"/>
        <v>2647424.06</v>
      </c>
    </row>
    <row r="76" spans="1:6" ht="22.5">
      <c r="A76" s="25" t="s">
        <v>192</v>
      </c>
      <c r="B76" s="64" t="s">
        <v>183</v>
      </c>
      <c r="C76" s="27" t="s">
        <v>275</v>
      </c>
      <c r="D76" s="28">
        <v>3315600</v>
      </c>
      <c r="E76" s="65">
        <v>668175.93999999994</v>
      </c>
      <c r="F76" s="66">
        <f t="shared" si="2"/>
        <v>2647424.06</v>
      </c>
    </row>
    <row r="77" spans="1:6" ht="22.5">
      <c r="A77" s="25" t="s">
        <v>193</v>
      </c>
      <c r="B77" s="64" t="s">
        <v>183</v>
      </c>
      <c r="C77" s="27" t="s">
        <v>276</v>
      </c>
      <c r="D77" s="28">
        <v>3315600</v>
      </c>
      <c r="E77" s="65">
        <v>668175.93999999994</v>
      </c>
      <c r="F77" s="66">
        <f t="shared" si="2"/>
        <v>2647424.06</v>
      </c>
    </row>
    <row r="78" spans="1:6" ht="22.5">
      <c r="A78" s="25" t="s">
        <v>194</v>
      </c>
      <c r="B78" s="64" t="s">
        <v>183</v>
      </c>
      <c r="C78" s="27" t="s">
        <v>277</v>
      </c>
      <c r="D78" s="28">
        <v>3315600</v>
      </c>
      <c r="E78" s="65">
        <v>668175.93999999994</v>
      </c>
      <c r="F78" s="66">
        <f t="shared" si="2"/>
        <v>2647424.06</v>
      </c>
    </row>
    <row r="79" spans="1:6">
      <c r="A79" s="52" t="s">
        <v>278</v>
      </c>
      <c r="B79" s="53" t="s">
        <v>183</v>
      </c>
      <c r="C79" s="54" t="s">
        <v>279</v>
      </c>
      <c r="D79" s="55">
        <v>19000</v>
      </c>
      <c r="E79" s="56" t="s">
        <v>44</v>
      </c>
      <c r="F79" s="57">
        <f t="shared" si="2"/>
        <v>19000</v>
      </c>
    </row>
    <row r="80" spans="1:6" ht="22.5">
      <c r="A80" s="25" t="s">
        <v>192</v>
      </c>
      <c r="B80" s="64" t="s">
        <v>183</v>
      </c>
      <c r="C80" s="27" t="s">
        <v>280</v>
      </c>
      <c r="D80" s="28">
        <v>19000</v>
      </c>
      <c r="E80" s="65" t="s">
        <v>44</v>
      </c>
      <c r="F80" s="66">
        <f t="shared" si="2"/>
        <v>19000</v>
      </c>
    </row>
    <row r="81" spans="1:6" ht="22.5">
      <c r="A81" s="25" t="s">
        <v>193</v>
      </c>
      <c r="B81" s="64" t="s">
        <v>183</v>
      </c>
      <c r="C81" s="27" t="s">
        <v>281</v>
      </c>
      <c r="D81" s="28">
        <v>19000</v>
      </c>
      <c r="E81" s="65" t="s">
        <v>44</v>
      </c>
      <c r="F81" s="66">
        <f t="shared" si="2"/>
        <v>19000</v>
      </c>
    </row>
    <row r="82" spans="1:6" ht="22.5">
      <c r="A82" s="25" t="s">
        <v>194</v>
      </c>
      <c r="B82" s="64" t="s">
        <v>183</v>
      </c>
      <c r="C82" s="27" t="s">
        <v>282</v>
      </c>
      <c r="D82" s="28">
        <v>19000</v>
      </c>
      <c r="E82" s="65" t="s">
        <v>44</v>
      </c>
      <c r="F82" s="66">
        <f t="shared" si="2"/>
        <v>19000</v>
      </c>
    </row>
    <row r="83" spans="1:6">
      <c r="A83" s="52" t="s">
        <v>283</v>
      </c>
      <c r="B83" s="53" t="s">
        <v>183</v>
      </c>
      <c r="C83" s="54" t="s">
        <v>284</v>
      </c>
      <c r="D83" s="55">
        <v>19920000</v>
      </c>
      <c r="E83" s="56">
        <v>3349817.55</v>
      </c>
      <c r="F83" s="57">
        <f t="shared" si="2"/>
        <v>16570182.449999999</v>
      </c>
    </row>
    <row r="84" spans="1:6" ht="22.5">
      <c r="A84" s="25" t="s">
        <v>192</v>
      </c>
      <c r="B84" s="64" t="s">
        <v>183</v>
      </c>
      <c r="C84" s="27" t="s">
        <v>285</v>
      </c>
      <c r="D84" s="28">
        <v>2258900</v>
      </c>
      <c r="E84" s="65">
        <v>182438.01</v>
      </c>
      <c r="F84" s="66">
        <f t="shared" si="2"/>
        <v>2076461.99</v>
      </c>
    </row>
    <row r="85" spans="1:6" ht="22.5">
      <c r="A85" s="25" t="s">
        <v>193</v>
      </c>
      <c r="B85" s="64" t="s">
        <v>183</v>
      </c>
      <c r="C85" s="27" t="s">
        <v>286</v>
      </c>
      <c r="D85" s="28">
        <v>2258900</v>
      </c>
      <c r="E85" s="65">
        <v>182438.01</v>
      </c>
      <c r="F85" s="66">
        <f t="shared" si="2"/>
        <v>2076461.99</v>
      </c>
    </row>
    <row r="86" spans="1:6" ht="22.5">
      <c r="A86" s="25" t="s">
        <v>287</v>
      </c>
      <c r="B86" s="64" t="s">
        <v>183</v>
      </c>
      <c r="C86" s="27" t="s">
        <v>288</v>
      </c>
      <c r="D86" s="28">
        <v>1861100</v>
      </c>
      <c r="E86" s="65" t="s">
        <v>44</v>
      </c>
      <c r="F86" s="66">
        <f t="shared" si="2"/>
        <v>1861100</v>
      </c>
    </row>
    <row r="87" spans="1:6" ht="22.5">
      <c r="A87" s="25" t="s">
        <v>194</v>
      </c>
      <c r="B87" s="64" t="s">
        <v>183</v>
      </c>
      <c r="C87" s="27" t="s">
        <v>289</v>
      </c>
      <c r="D87" s="28">
        <v>204100</v>
      </c>
      <c r="E87" s="65">
        <v>51706.14</v>
      </c>
      <c r="F87" s="66">
        <f t="shared" si="2"/>
        <v>152393.85999999999</v>
      </c>
    </row>
    <row r="88" spans="1:6">
      <c r="A88" s="25" t="s">
        <v>195</v>
      </c>
      <c r="B88" s="64" t="s">
        <v>183</v>
      </c>
      <c r="C88" s="27" t="s">
        <v>290</v>
      </c>
      <c r="D88" s="28">
        <v>193700</v>
      </c>
      <c r="E88" s="65">
        <v>130731.87</v>
      </c>
      <c r="F88" s="66">
        <f t="shared" si="2"/>
        <v>62968.130000000005</v>
      </c>
    </row>
    <row r="89" spans="1:6" ht="22.5">
      <c r="A89" s="25" t="s">
        <v>291</v>
      </c>
      <c r="B89" s="64" t="s">
        <v>183</v>
      </c>
      <c r="C89" s="27" t="s">
        <v>292</v>
      </c>
      <c r="D89" s="28">
        <v>17296300</v>
      </c>
      <c r="E89" s="65">
        <v>3151822.23</v>
      </c>
      <c r="F89" s="66">
        <f t="shared" si="2"/>
        <v>14144477.77</v>
      </c>
    </row>
    <row r="90" spans="1:6">
      <c r="A90" s="25" t="s">
        <v>293</v>
      </c>
      <c r="B90" s="64" t="s">
        <v>183</v>
      </c>
      <c r="C90" s="27" t="s">
        <v>294</v>
      </c>
      <c r="D90" s="28">
        <v>17296300</v>
      </c>
      <c r="E90" s="65">
        <v>3151822.23</v>
      </c>
      <c r="F90" s="66">
        <f t="shared" si="2"/>
        <v>14144477.77</v>
      </c>
    </row>
    <row r="91" spans="1:6" ht="33.75">
      <c r="A91" s="25" t="s">
        <v>295</v>
      </c>
      <c r="B91" s="64" t="s">
        <v>183</v>
      </c>
      <c r="C91" s="27" t="s">
        <v>296</v>
      </c>
      <c r="D91" s="28">
        <v>17296300</v>
      </c>
      <c r="E91" s="65">
        <v>3151822.23</v>
      </c>
      <c r="F91" s="66">
        <f t="shared" si="2"/>
        <v>14144477.77</v>
      </c>
    </row>
    <row r="92" spans="1:6">
      <c r="A92" s="25" t="s">
        <v>197</v>
      </c>
      <c r="B92" s="64" t="s">
        <v>183</v>
      </c>
      <c r="C92" s="27" t="s">
        <v>297</v>
      </c>
      <c r="D92" s="28">
        <v>364800</v>
      </c>
      <c r="E92" s="65">
        <v>15557.31</v>
      </c>
      <c r="F92" s="66">
        <f t="shared" ref="F92:F123" si="3">IF(OR(D92="-",IF(E92="-",0,E92)&gt;=IF(D92="-",0,D92)),"-",IF(D92="-",0,D92)-IF(E92="-",0,E92))</f>
        <v>349242.69</v>
      </c>
    </row>
    <row r="93" spans="1:6" ht="45">
      <c r="A93" s="25" t="s">
        <v>298</v>
      </c>
      <c r="B93" s="64" t="s">
        <v>183</v>
      </c>
      <c r="C93" s="27" t="s">
        <v>299</v>
      </c>
      <c r="D93" s="28">
        <v>364800</v>
      </c>
      <c r="E93" s="65">
        <v>15557.31</v>
      </c>
      <c r="F93" s="66">
        <f t="shared" si="3"/>
        <v>349242.69</v>
      </c>
    </row>
    <row r="94" spans="1:6" ht="45">
      <c r="A94" s="25" t="s">
        <v>300</v>
      </c>
      <c r="B94" s="64" t="s">
        <v>183</v>
      </c>
      <c r="C94" s="27" t="s">
        <v>301</v>
      </c>
      <c r="D94" s="28">
        <v>364800</v>
      </c>
      <c r="E94" s="65">
        <v>15557.31</v>
      </c>
      <c r="F94" s="66">
        <f t="shared" si="3"/>
        <v>349242.69</v>
      </c>
    </row>
    <row r="95" spans="1:6">
      <c r="A95" s="52" t="s">
        <v>302</v>
      </c>
      <c r="B95" s="53" t="s">
        <v>183</v>
      </c>
      <c r="C95" s="54" t="s">
        <v>303</v>
      </c>
      <c r="D95" s="55">
        <v>17352600</v>
      </c>
      <c r="E95" s="56">
        <v>3179597.43</v>
      </c>
      <c r="F95" s="57">
        <f t="shared" si="3"/>
        <v>14173002.57</v>
      </c>
    </row>
    <row r="96" spans="1:6" ht="22.5">
      <c r="A96" s="25" t="s">
        <v>192</v>
      </c>
      <c r="B96" s="64" t="s">
        <v>183</v>
      </c>
      <c r="C96" s="27" t="s">
        <v>304</v>
      </c>
      <c r="D96" s="28">
        <v>56300</v>
      </c>
      <c r="E96" s="65">
        <v>27775.200000000001</v>
      </c>
      <c r="F96" s="66">
        <f t="shared" si="3"/>
        <v>28524.799999999999</v>
      </c>
    </row>
    <row r="97" spans="1:6" ht="22.5">
      <c r="A97" s="25" t="s">
        <v>193</v>
      </c>
      <c r="B97" s="64" t="s">
        <v>183</v>
      </c>
      <c r="C97" s="27" t="s">
        <v>305</v>
      </c>
      <c r="D97" s="28">
        <v>56300</v>
      </c>
      <c r="E97" s="65">
        <v>27775.200000000001</v>
      </c>
      <c r="F97" s="66">
        <f t="shared" si="3"/>
        <v>28524.799999999999</v>
      </c>
    </row>
    <row r="98" spans="1:6" ht="22.5">
      <c r="A98" s="25" t="s">
        <v>194</v>
      </c>
      <c r="B98" s="64" t="s">
        <v>183</v>
      </c>
      <c r="C98" s="27" t="s">
        <v>306</v>
      </c>
      <c r="D98" s="28">
        <v>56300</v>
      </c>
      <c r="E98" s="65">
        <v>27775.200000000001</v>
      </c>
      <c r="F98" s="66">
        <f t="shared" si="3"/>
        <v>28524.799999999999</v>
      </c>
    </row>
    <row r="99" spans="1:6" ht="22.5">
      <c r="A99" s="25" t="s">
        <v>291</v>
      </c>
      <c r="B99" s="64" t="s">
        <v>183</v>
      </c>
      <c r="C99" s="27" t="s">
        <v>307</v>
      </c>
      <c r="D99" s="28">
        <v>17296300</v>
      </c>
      <c r="E99" s="65">
        <v>3151822.23</v>
      </c>
      <c r="F99" s="66">
        <f t="shared" si="3"/>
        <v>14144477.77</v>
      </c>
    </row>
    <row r="100" spans="1:6">
      <c r="A100" s="25" t="s">
        <v>293</v>
      </c>
      <c r="B100" s="64" t="s">
        <v>183</v>
      </c>
      <c r="C100" s="27" t="s">
        <v>308</v>
      </c>
      <c r="D100" s="28">
        <v>17296300</v>
      </c>
      <c r="E100" s="65">
        <v>3151822.23</v>
      </c>
      <c r="F100" s="66">
        <f t="shared" si="3"/>
        <v>14144477.77</v>
      </c>
    </row>
    <row r="101" spans="1:6" ht="33.75">
      <c r="A101" s="25" t="s">
        <v>295</v>
      </c>
      <c r="B101" s="64" t="s">
        <v>183</v>
      </c>
      <c r="C101" s="27" t="s">
        <v>309</v>
      </c>
      <c r="D101" s="28">
        <v>17296300</v>
      </c>
      <c r="E101" s="65">
        <v>3151822.23</v>
      </c>
      <c r="F101" s="66">
        <f t="shared" si="3"/>
        <v>14144477.77</v>
      </c>
    </row>
    <row r="102" spans="1:6">
      <c r="A102" s="52" t="s">
        <v>310</v>
      </c>
      <c r="B102" s="53" t="s">
        <v>183</v>
      </c>
      <c r="C102" s="54" t="s">
        <v>311</v>
      </c>
      <c r="D102" s="55">
        <v>2255900</v>
      </c>
      <c r="E102" s="56">
        <v>24557.31</v>
      </c>
      <c r="F102" s="57">
        <f t="shared" si="3"/>
        <v>2231342.69</v>
      </c>
    </row>
    <row r="103" spans="1:6" ht="22.5">
      <c r="A103" s="25" t="s">
        <v>192</v>
      </c>
      <c r="B103" s="64" t="s">
        <v>183</v>
      </c>
      <c r="C103" s="27" t="s">
        <v>312</v>
      </c>
      <c r="D103" s="28">
        <v>1891100</v>
      </c>
      <c r="E103" s="65">
        <v>9000</v>
      </c>
      <c r="F103" s="66">
        <f t="shared" si="3"/>
        <v>1882100</v>
      </c>
    </row>
    <row r="104" spans="1:6" ht="22.5">
      <c r="A104" s="25" t="s">
        <v>193</v>
      </c>
      <c r="B104" s="64" t="s">
        <v>183</v>
      </c>
      <c r="C104" s="27" t="s">
        <v>313</v>
      </c>
      <c r="D104" s="28">
        <v>1891100</v>
      </c>
      <c r="E104" s="65">
        <v>9000</v>
      </c>
      <c r="F104" s="66">
        <f t="shared" si="3"/>
        <v>1882100</v>
      </c>
    </row>
    <row r="105" spans="1:6" ht="22.5">
      <c r="A105" s="25" t="s">
        <v>287</v>
      </c>
      <c r="B105" s="64" t="s">
        <v>183</v>
      </c>
      <c r="C105" s="27" t="s">
        <v>314</v>
      </c>
      <c r="D105" s="28">
        <v>1861100</v>
      </c>
      <c r="E105" s="65" t="s">
        <v>44</v>
      </c>
      <c r="F105" s="66">
        <f t="shared" si="3"/>
        <v>1861100</v>
      </c>
    </row>
    <row r="106" spans="1:6" ht="22.5">
      <c r="A106" s="25" t="s">
        <v>194</v>
      </c>
      <c r="B106" s="64" t="s">
        <v>183</v>
      </c>
      <c r="C106" s="27" t="s">
        <v>315</v>
      </c>
      <c r="D106" s="28">
        <v>30000</v>
      </c>
      <c r="E106" s="65">
        <v>9000</v>
      </c>
      <c r="F106" s="66">
        <f t="shared" si="3"/>
        <v>21000</v>
      </c>
    </row>
    <row r="107" spans="1:6">
      <c r="A107" s="25" t="s">
        <v>197</v>
      </c>
      <c r="B107" s="64" t="s">
        <v>183</v>
      </c>
      <c r="C107" s="27" t="s">
        <v>316</v>
      </c>
      <c r="D107" s="28">
        <v>364800</v>
      </c>
      <c r="E107" s="65">
        <v>15557.31</v>
      </c>
      <c r="F107" s="66">
        <f t="shared" si="3"/>
        <v>349242.69</v>
      </c>
    </row>
    <row r="108" spans="1:6" ht="45">
      <c r="A108" s="25" t="s">
        <v>298</v>
      </c>
      <c r="B108" s="64" t="s">
        <v>183</v>
      </c>
      <c r="C108" s="27" t="s">
        <v>317</v>
      </c>
      <c r="D108" s="28">
        <v>364800</v>
      </c>
      <c r="E108" s="65">
        <v>15557.31</v>
      </c>
      <c r="F108" s="66">
        <f t="shared" si="3"/>
        <v>349242.69</v>
      </c>
    </row>
    <row r="109" spans="1:6" ht="45">
      <c r="A109" s="25" t="s">
        <v>300</v>
      </c>
      <c r="B109" s="64" t="s">
        <v>183</v>
      </c>
      <c r="C109" s="27" t="s">
        <v>318</v>
      </c>
      <c r="D109" s="28">
        <v>364800</v>
      </c>
      <c r="E109" s="65">
        <v>15557.31</v>
      </c>
      <c r="F109" s="66">
        <f t="shared" si="3"/>
        <v>349242.69</v>
      </c>
    </row>
    <row r="110" spans="1:6">
      <c r="A110" s="52" t="s">
        <v>319</v>
      </c>
      <c r="B110" s="53" t="s">
        <v>183</v>
      </c>
      <c r="C110" s="54" t="s">
        <v>320</v>
      </c>
      <c r="D110" s="55">
        <v>311500</v>
      </c>
      <c r="E110" s="56">
        <v>145662.81</v>
      </c>
      <c r="F110" s="57">
        <f t="shared" si="3"/>
        <v>165837.19</v>
      </c>
    </row>
    <row r="111" spans="1:6" ht="22.5">
      <c r="A111" s="25" t="s">
        <v>192</v>
      </c>
      <c r="B111" s="64" t="s">
        <v>183</v>
      </c>
      <c r="C111" s="27" t="s">
        <v>321</v>
      </c>
      <c r="D111" s="28">
        <v>311500</v>
      </c>
      <c r="E111" s="65">
        <v>145662.81</v>
      </c>
      <c r="F111" s="66">
        <f t="shared" si="3"/>
        <v>165837.19</v>
      </c>
    </row>
    <row r="112" spans="1:6" ht="22.5">
      <c r="A112" s="25" t="s">
        <v>193</v>
      </c>
      <c r="B112" s="64" t="s">
        <v>183</v>
      </c>
      <c r="C112" s="27" t="s">
        <v>322</v>
      </c>
      <c r="D112" s="28">
        <v>311500</v>
      </c>
      <c r="E112" s="65">
        <v>145662.81</v>
      </c>
      <c r="F112" s="66">
        <f t="shared" si="3"/>
        <v>165837.19</v>
      </c>
    </row>
    <row r="113" spans="1:6" ht="22.5">
      <c r="A113" s="25" t="s">
        <v>194</v>
      </c>
      <c r="B113" s="64" t="s">
        <v>183</v>
      </c>
      <c r="C113" s="27" t="s">
        <v>323</v>
      </c>
      <c r="D113" s="28">
        <v>117800</v>
      </c>
      <c r="E113" s="65">
        <v>14930.94</v>
      </c>
      <c r="F113" s="66">
        <f t="shared" si="3"/>
        <v>102869.06</v>
      </c>
    </row>
    <row r="114" spans="1:6">
      <c r="A114" s="25" t="s">
        <v>195</v>
      </c>
      <c r="B114" s="64" t="s">
        <v>183</v>
      </c>
      <c r="C114" s="27" t="s">
        <v>324</v>
      </c>
      <c r="D114" s="28">
        <v>193700</v>
      </c>
      <c r="E114" s="65">
        <v>130731.87</v>
      </c>
      <c r="F114" s="66">
        <f t="shared" si="3"/>
        <v>62968.130000000005</v>
      </c>
    </row>
    <row r="115" spans="1:6">
      <c r="A115" s="52" t="s">
        <v>325</v>
      </c>
      <c r="B115" s="53" t="s">
        <v>183</v>
      </c>
      <c r="C115" s="54" t="s">
        <v>326</v>
      </c>
      <c r="D115" s="55">
        <v>12000</v>
      </c>
      <c r="E115" s="56">
        <v>12000</v>
      </c>
      <c r="F115" s="57" t="str">
        <f t="shared" si="3"/>
        <v>-</v>
      </c>
    </row>
    <row r="116" spans="1:6" ht="22.5">
      <c r="A116" s="25" t="s">
        <v>192</v>
      </c>
      <c r="B116" s="64" t="s">
        <v>183</v>
      </c>
      <c r="C116" s="27" t="s">
        <v>327</v>
      </c>
      <c r="D116" s="28">
        <v>12000</v>
      </c>
      <c r="E116" s="65">
        <v>12000</v>
      </c>
      <c r="F116" s="66" t="str">
        <f t="shared" si="3"/>
        <v>-</v>
      </c>
    </row>
    <row r="117" spans="1:6" ht="22.5">
      <c r="A117" s="25" t="s">
        <v>193</v>
      </c>
      <c r="B117" s="64" t="s">
        <v>183</v>
      </c>
      <c r="C117" s="27" t="s">
        <v>328</v>
      </c>
      <c r="D117" s="28">
        <v>12000</v>
      </c>
      <c r="E117" s="65">
        <v>12000</v>
      </c>
      <c r="F117" s="66" t="str">
        <f t="shared" si="3"/>
        <v>-</v>
      </c>
    </row>
    <row r="118" spans="1:6" ht="22.5">
      <c r="A118" s="25" t="s">
        <v>194</v>
      </c>
      <c r="B118" s="64" t="s">
        <v>183</v>
      </c>
      <c r="C118" s="27" t="s">
        <v>329</v>
      </c>
      <c r="D118" s="28">
        <v>12000</v>
      </c>
      <c r="E118" s="65">
        <v>12000</v>
      </c>
      <c r="F118" s="66" t="str">
        <f t="shared" si="3"/>
        <v>-</v>
      </c>
    </row>
    <row r="119" spans="1:6" ht="22.5">
      <c r="A119" s="52" t="s">
        <v>330</v>
      </c>
      <c r="B119" s="53" t="s">
        <v>183</v>
      </c>
      <c r="C119" s="54" t="s">
        <v>331</v>
      </c>
      <c r="D119" s="55">
        <v>12000</v>
      </c>
      <c r="E119" s="56">
        <v>12000</v>
      </c>
      <c r="F119" s="57" t="str">
        <f t="shared" si="3"/>
        <v>-</v>
      </c>
    </row>
    <row r="120" spans="1:6" ht="22.5">
      <c r="A120" s="25" t="s">
        <v>192</v>
      </c>
      <c r="B120" s="64" t="s">
        <v>183</v>
      </c>
      <c r="C120" s="27" t="s">
        <v>332</v>
      </c>
      <c r="D120" s="28">
        <v>12000</v>
      </c>
      <c r="E120" s="65">
        <v>12000</v>
      </c>
      <c r="F120" s="66" t="str">
        <f t="shared" si="3"/>
        <v>-</v>
      </c>
    </row>
    <row r="121" spans="1:6" ht="22.5">
      <c r="A121" s="25" t="s">
        <v>193</v>
      </c>
      <c r="B121" s="64" t="s">
        <v>183</v>
      </c>
      <c r="C121" s="27" t="s">
        <v>333</v>
      </c>
      <c r="D121" s="28">
        <v>12000</v>
      </c>
      <c r="E121" s="65">
        <v>12000</v>
      </c>
      <c r="F121" s="66" t="str">
        <f t="shared" si="3"/>
        <v>-</v>
      </c>
    </row>
    <row r="122" spans="1:6" ht="22.5">
      <c r="A122" s="25" t="s">
        <v>194</v>
      </c>
      <c r="B122" s="64" t="s">
        <v>183</v>
      </c>
      <c r="C122" s="27" t="s">
        <v>334</v>
      </c>
      <c r="D122" s="28">
        <v>12000</v>
      </c>
      <c r="E122" s="65">
        <v>12000</v>
      </c>
      <c r="F122" s="66" t="str">
        <f t="shared" si="3"/>
        <v>-</v>
      </c>
    </row>
    <row r="123" spans="1:6">
      <c r="A123" s="52" t="s">
        <v>335</v>
      </c>
      <c r="B123" s="53" t="s">
        <v>183</v>
      </c>
      <c r="C123" s="54" t="s">
        <v>336</v>
      </c>
      <c r="D123" s="55">
        <v>3993400</v>
      </c>
      <c r="E123" s="56">
        <v>2377758.2999999998</v>
      </c>
      <c r="F123" s="57">
        <f t="shared" si="3"/>
        <v>1615641.7000000002</v>
      </c>
    </row>
    <row r="124" spans="1:6" ht="22.5">
      <c r="A124" s="25" t="s">
        <v>337</v>
      </c>
      <c r="B124" s="64" t="s">
        <v>183</v>
      </c>
      <c r="C124" s="27" t="s">
        <v>338</v>
      </c>
      <c r="D124" s="28">
        <v>3993400</v>
      </c>
      <c r="E124" s="65">
        <v>2377758.2999999998</v>
      </c>
      <c r="F124" s="66">
        <f t="shared" ref="F124:F155" si="4">IF(OR(D124="-",IF(E124="-",0,E124)&gt;=IF(D124="-",0,D124)),"-",IF(D124="-",0,D124)-IF(E124="-",0,E124))</f>
        <v>1615641.7000000002</v>
      </c>
    </row>
    <row r="125" spans="1:6">
      <c r="A125" s="25" t="s">
        <v>339</v>
      </c>
      <c r="B125" s="64" t="s">
        <v>183</v>
      </c>
      <c r="C125" s="27" t="s">
        <v>340</v>
      </c>
      <c r="D125" s="28">
        <v>3993400</v>
      </c>
      <c r="E125" s="65">
        <v>2377758.2999999998</v>
      </c>
      <c r="F125" s="66">
        <f t="shared" si="4"/>
        <v>1615641.7000000002</v>
      </c>
    </row>
    <row r="126" spans="1:6" ht="45">
      <c r="A126" s="25" t="s">
        <v>341</v>
      </c>
      <c r="B126" s="64" t="s">
        <v>183</v>
      </c>
      <c r="C126" s="27" t="s">
        <v>342</v>
      </c>
      <c r="D126" s="28">
        <v>3993400</v>
      </c>
      <c r="E126" s="65">
        <v>2377758.2999999998</v>
      </c>
      <c r="F126" s="66">
        <f t="shared" si="4"/>
        <v>1615641.7000000002</v>
      </c>
    </row>
    <row r="127" spans="1:6">
      <c r="A127" s="52" t="s">
        <v>343</v>
      </c>
      <c r="B127" s="53" t="s">
        <v>183</v>
      </c>
      <c r="C127" s="54" t="s">
        <v>344</v>
      </c>
      <c r="D127" s="55">
        <v>3993400</v>
      </c>
      <c r="E127" s="56">
        <v>2377758.2999999998</v>
      </c>
      <c r="F127" s="57">
        <f t="shared" si="4"/>
        <v>1615641.7000000002</v>
      </c>
    </row>
    <row r="128" spans="1:6" ht="22.5">
      <c r="A128" s="25" t="s">
        <v>337</v>
      </c>
      <c r="B128" s="64" t="s">
        <v>183</v>
      </c>
      <c r="C128" s="27" t="s">
        <v>345</v>
      </c>
      <c r="D128" s="28">
        <v>3993400</v>
      </c>
      <c r="E128" s="65">
        <v>2377758.2999999998</v>
      </c>
      <c r="F128" s="66">
        <f t="shared" si="4"/>
        <v>1615641.7000000002</v>
      </c>
    </row>
    <row r="129" spans="1:6">
      <c r="A129" s="25" t="s">
        <v>339</v>
      </c>
      <c r="B129" s="64" t="s">
        <v>183</v>
      </c>
      <c r="C129" s="27" t="s">
        <v>346</v>
      </c>
      <c r="D129" s="28">
        <v>3993400</v>
      </c>
      <c r="E129" s="65">
        <v>2377758.2999999998</v>
      </c>
      <c r="F129" s="66">
        <f t="shared" si="4"/>
        <v>1615641.7000000002</v>
      </c>
    </row>
    <row r="130" spans="1:6" ht="45">
      <c r="A130" s="25" t="s">
        <v>341</v>
      </c>
      <c r="B130" s="64" t="s">
        <v>183</v>
      </c>
      <c r="C130" s="27" t="s">
        <v>347</v>
      </c>
      <c r="D130" s="28">
        <v>3993400</v>
      </c>
      <c r="E130" s="65">
        <v>2377758.2999999998</v>
      </c>
      <c r="F130" s="66">
        <f t="shared" si="4"/>
        <v>1615641.7000000002</v>
      </c>
    </row>
    <row r="131" spans="1:6">
      <c r="A131" s="52" t="s">
        <v>348</v>
      </c>
      <c r="B131" s="53" t="s">
        <v>183</v>
      </c>
      <c r="C131" s="54" t="s">
        <v>349</v>
      </c>
      <c r="D131" s="55">
        <v>124000</v>
      </c>
      <c r="E131" s="56">
        <v>30245.25</v>
      </c>
      <c r="F131" s="57">
        <f t="shared" si="4"/>
        <v>93754.75</v>
      </c>
    </row>
    <row r="132" spans="1:6">
      <c r="A132" s="25" t="s">
        <v>350</v>
      </c>
      <c r="B132" s="64" t="s">
        <v>183</v>
      </c>
      <c r="C132" s="27" t="s">
        <v>351</v>
      </c>
      <c r="D132" s="28">
        <v>124000</v>
      </c>
      <c r="E132" s="65">
        <v>30245.25</v>
      </c>
      <c r="F132" s="66">
        <f t="shared" si="4"/>
        <v>93754.75</v>
      </c>
    </row>
    <row r="133" spans="1:6">
      <c r="A133" s="25" t="s">
        <v>352</v>
      </c>
      <c r="B133" s="64" t="s">
        <v>183</v>
      </c>
      <c r="C133" s="27" t="s">
        <v>353</v>
      </c>
      <c r="D133" s="28">
        <v>124000</v>
      </c>
      <c r="E133" s="65">
        <v>30245.25</v>
      </c>
      <c r="F133" s="66">
        <f t="shared" si="4"/>
        <v>93754.75</v>
      </c>
    </row>
    <row r="134" spans="1:6">
      <c r="A134" s="25" t="s">
        <v>354</v>
      </c>
      <c r="B134" s="64" t="s">
        <v>183</v>
      </c>
      <c r="C134" s="27" t="s">
        <v>355</v>
      </c>
      <c r="D134" s="28">
        <v>124000</v>
      </c>
      <c r="E134" s="65">
        <v>30245.25</v>
      </c>
      <c r="F134" s="66">
        <f t="shared" si="4"/>
        <v>93754.75</v>
      </c>
    </row>
    <row r="135" spans="1:6">
      <c r="A135" s="52" t="s">
        <v>356</v>
      </c>
      <c r="B135" s="53" t="s">
        <v>183</v>
      </c>
      <c r="C135" s="54" t="s">
        <v>357</v>
      </c>
      <c r="D135" s="55">
        <v>124000</v>
      </c>
      <c r="E135" s="56">
        <v>30245.25</v>
      </c>
      <c r="F135" s="57">
        <f t="shared" si="4"/>
        <v>93754.75</v>
      </c>
    </row>
    <row r="136" spans="1:6">
      <c r="A136" s="25" t="s">
        <v>350</v>
      </c>
      <c r="B136" s="64" t="s">
        <v>183</v>
      </c>
      <c r="C136" s="27" t="s">
        <v>358</v>
      </c>
      <c r="D136" s="28">
        <v>124000</v>
      </c>
      <c r="E136" s="65">
        <v>30245.25</v>
      </c>
      <c r="F136" s="66">
        <f t="shared" si="4"/>
        <v>93754.75</v>
      </c>
    </row>
    <row r="137" spans="1:6">
      <c r="A137" s="25" t="s">
        <v>352</v>
      </c>
      <c r="B137" s="64" t="s">
        <v>183</v>
      </c>
      <c r="C137" s="27" t="s">
        <v>359</v>
      </c>
      <c r="D137" s="28">
        <v>124000</v>
      </c>
      <c r="E137" s="65">
        <v>30245.25</v>
      </c>
      <c r="F137" s="66">
        <f t="shared" si="4"/>
        <v>93754.75</v>
      </c>
    </row>
    <row r="138" spans="1:6">
      <c r="A138" s="25" t="s">
        <v>354</v>
      </c>
      <c r="B138" s="64" t="s">
        <v>183</v>
      </c>
      <c r="C138" s="27" t="s">
        <v>360</v>
      </c>
      <c r="D138" s="28">
        <v>124000</v>
      </c>
      <c r="E138" s="65">
        <v>30245.25</v>
      </c>
      <c r="F138" s="66">
        <f t="shared" si="4"/>
        <v>93754.75</v>
      </c>
    </row>
    <row r="139" spans="1:6" ht="9" customHeight="1">
      <c r="A139" s="67"/>
      <c r="B139" s="68"/>
      <c r="C139" s="69"/>
      <c r="D139" s="70"/>
      <c r="E139" s="68"/>
      <c r="F139" s="68"/>
    </row>
    <row r="140" spans="1:6" ht="13.5" customHeight="1">
      <c r="A140" s="71" t="s">
        <v>361</v>
      </c>
      <c r="B140" s="72" t="s">
        <v>362</v>
      </c>
      <c r="C140" s="73" t="s">
        <v>184</v>
      </c>
      <c r="D140" s="74">
        <v>-1521600</v>
      </c>
      <c r="E140" s="74">
        <v>-468750.39</v>
      </c>
      <c r="F140" s="75" t="s">
        <v>363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tabSelected="1" workbookViewId="0">
      <selection activeCell="P26" sqref="P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2" t="s">
        <v>364</v>
      </c>
      <c r="B1" s="112"/>
      <c r="C1" s="112"/>
      <c r="D1" s="112"/>
      <c r="E1" s="112"/>
      <c r="F1" s="112"/>
    </row>
    <row r="2" spans="1:6" ht="13.15" customHeight="1">
      <c r="A2" s="88" t="s">
        <v>365</v>
      </c>
      <c r="B2" s="88"/>
      <c r="C2" s="88"/>
      <c r="D2" s="88"/>
      <c r="E2" s="88"/>
      <c r="F2" s="88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99" t="s">
        <v>21</v>
      </c>
      <c r="B4" s="93" t="s">
        <v>22</v>
      </c>
      <c r="C4" s="105" t="s">
        <v>366</v>
      </c>
      <c r="D4" s="96" t="s">
        <v>24</v>
      </c>
      <c r="E4" s="96" t="s">
        <v>25</v>
      </c>
      <c r="F4" s="102" t="s">
        <v>26</v>
      </c>
    </row>
    <row r="5" spans="1:6" ht="4.9000000000000004" customHeight="1">
      <c r="A5" s="100"/>
      <c r="B5" s="94"/>
      <c r="C5" s="106"/>
      <c r="D5" s="97"/>
      <c r="E5" s="97"/>
      <c r="F5" s="103"/>
    </row>
    <row r="6" spans="1:6" ht="6" customHeight="1">
      <c r="A6" s="100"/>
      <c r="B6" s="94"/>
      <c r="C6" s="106"/>
      <c r="D6" s="97"/>
      <c r="E6" s="97"/>
      <c r="F6" s="103"/>
    </row>
    <row r="7" spans="1:6" ht="4.9000000000000004" customHeight="1">
      <c r="A7" s="100"/>
      <c r="B7" s="94"/>
      <c r="C7" s="106"/>
      <c r="D7" s="97"/>
      <c r="E7" s="97"/>
      <c r="F7" s="103"/>
    </row>
    <row r="8" spans="1:6" ht="6" customHeight="1">
      <c r="A8" s="100"/>
      <c r="B8" s="94"/>
      <c r="C8" s="106"/>
      <c r="D8" s="97"/>
      <c r="E8" s="97"/>
      <c r="F8" s="103"/>
    </row>
    <row r="9" spans="1:6" ht="6" customHeight="1">
      <c r="A9" s="100"/>
      <c r="B9" s="94"/>
      <c r="C9" s="106"/>
      <c r="D9" s="97"/>
      <c r="E9" s="97"/>
      <c r="F9" s="103"/>
    </row>
    <row r="10" spans="1:6" ht="18" customHeight="1">
      <c r="A10" s="101"/>
      <c r="B10" s="95"/>
      <c r="C10" s="113"/>
      <c r="D10" s="98"/>
      <c r="E10" s="98"/>
      <c r="F10" s="104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367</v>
      </c>
      <c r="B12" s="78" t="s">
        <v>368</v>
      </c>
      <c r="C12" s="79" t="s">
        <v>184</v>
      </c>
      <c r="D12" s="80">
        <v>0</v>
      </c>
      <c r="E12" s="80">
        <f>E15+E14</f>
        <v>468750.38999999873</v>
      </c>
      <c r="F12" s="81" t="s">
        <v>184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114" t="s">
        <v>369</v>
      </c>
      <c r="B14" s="79" t="s">
        <v>370</v>
      </c>
      <c r="C14" s="79" t="s">
        <v>396</v>
      </c>
      <c r="D14" s="80">
        <v>0</v>
      </c>
      <c r="E14" s="80">
        <v>0</v>
      </c>
      <c r="F14" s="80" t="s">
        <v>44</v>
      </c>
    </row>
    <row r="15" spans="1:6">
      <c r="A15" s="77" t="s">
        <v>371</v>
      </c>
      <c r="B15" s="78" t="s">
        <v>372</v>
      </c>
      <c r="C15" s="79" t="s">
        <v>396</v>
      </c>
      <c r="D15" s="80">
        <f>D16</f>
        <v>1521600</v>
      </c>
      <c r="E15" s="80">
        <f>E16</f>
        <v>468750.38999999873</v>
      </c>
      <c r="F15" s="81">
        <f>D15+E15</f>
        <v>1990350.3899999987</v>
      </c>
    </row>
    <row r="16" spans="1:6" ht="22.5">
      <c r="A16" s="77" t="s">
        <v>373</v>
      </c>
      <c r="B16" s="78" t="s">
        <v>372</v>
      </c>
      <c r="C16" s="79" t="s">
        <v>397</v>
      </c>
      <c r="D16" s="80">
        <v>1521600</v>
      </c>
      <c r="E16" s="80">
        <f>E21+E26</f>
        <v>468750.38999999873</v>
      </c>
      <c r="F16" s="81">
        <f>D16+E16</f>
        <v>1990350.3899999987</v>
      </c>
    </row>
    <row r="17" spans="1:6">
      <c r="A17" s="77" t="s">
        <v>398</v>
      </c>
      <c r="B17" s="78" t="s">
        <v>374</v>
      </c>
      <c r="C17" s="79" t="s">
        <v>399</v>
      </c>
      <c r="D17" s="80">
        <f>D18</f>
        <v>-33172100</v>
      </c>
      <c r="E17" s="80">
        <f>E18</f>
        <v>-9197249.8900000006</v>
      </c>
      <c r="F17" s="81" t="s">
        <v>363</v>
      </c>
    </row>
    <row r="18" spans="1:6" ht="21.75" customHeight="1">
      <c r="A18" s="115" t="s">
        <v>400</v>
      </c>
      <c r="B18" s="116" t="s">
        <v>374</v>
      </c>
      <c r="C18" s="117" t="s">
        <v>401</v>
      </c>
      <c r="D18" s="118">
        <f t="shared" ref="D18:E20" si="0">D19</f>
        <v>-33172100</v>
      </c>
      <c r="E18" s="118">
        <f t="shared" si="0"/>
        <v>-9197249.8900000006</v>
      </c>
      <c r="F18" s="81"/>
    </row>
    <row r="19" spans="1:6" ht="16.5" customHeight="1">
      <c r="A19" s="115" t="s">
        <v>402</v>
      </c>
      <c r="B19" s="116" t="s">
        <v>374</v>
      </c>
      <c r="C19" s="117" t="s">
        <v>403</v>
      </c>
      <c r="D19" s="118">
        <f t="shared" si="0"/>
        <v>-33172100</v>
      </c>
      <c r="E19" s="118">
        <f t="shared" si="0"/>
        <v>-9197249.8900000006</v>
      </c>
      <c r="F19" s="81"/>
    </row>
    <row r="20" spans="1:6" ht="24.75" customHeight="1">
      <c r="A20" s="115" t="s">
        <v>404</v>
      </c>
      <c r="B20" s="116" t="s">
        <v>374</v>
      </c>
      <c r="C20" s="117" t="s">
        <v>405</v>
      </c>
      <c r="D20" s="118">
        <f t="shared" si="0"/>
        <v>-33172100</v>
      </c>
      <c r="E20" s="118">
        <f t="shared" si="0"/>
        <v>-9197249.8900000006</v>
      </c>
      <c r="F20" s="81"/>
    </row>
    <row r="21" spans="1:6" ht="26.25" customHeight="1">
      <c r="A21" s="25" t="s">
        <v>375</v>
      </c>
      <c r="B21" s="26" t="s">
        <v>374</v>
      </c>
      <c r="C21" s="87" t="s">
        <v>406</v>
      </c>
      <c r="D21" s="28">
        <v>-33172100</v>
      </c>
      <c r="E21" s="28">
        <v>-9197249.8900000006</v>
      </c>
      <c r="F21" s="66" t="s">
        <v>363</v>
      </c>
    </row>
    <row r="22" spans="1:6" ht="21" customHeight="1">
      <c r="A22" s="77" t="s">
        <v>407</v>
      </c>
      <c r="B22" s="78" t="s">
        <v>376</v>
      </c>
      <c r="C22" s="79" t="s">
        <v>408</v>
      </c>
      <c r="D22" s="80">
        <f t="shared" ref="D22:E25" si="1">D23</f>
        <v>34693100</v>
      </c>
      <c r="E22" s="80">
        <f t="shared" si="1"/>
        <v>9666000.2799999993</v>
      </c>
      <c r="F22" s="81" t="s">
        <v>363</v>
      </c>
    </row>
    <row r="23" spans="1:6" ht="24.75" customHeight="1">
      <c r="A23" s="25" t="s">
        <v>409</v>
      </c>
      <c r="B23" s="26" t="s">
        <v>376</v>
      </c>
      <c r="C23" s="87" t="s">
        <v>410</v>
      </c>
      <c r="D23" s="28">
        <f t="shared" si="1"/>
        <v>34693100</v>
      </c>
      <c r="E23" s="28">
        <f t="shared" si="1"/>
        <v>9666000.2799999993</v>
      </c>
      <c r="F23" s="66" t="s">
        <v>363</v>
      </c>
    </row>
    <row r="24" spans="1:6" ht="21" customHeight="1">
      <c r="A24" s="25" t="s">
        <v>411</v>
      </c>
      <c r="B24" s="26" t="s">
        <v>376</v>
      </c>
      <c r="C24" s="87" t="s">
        <v>412</v>
      </c>
      <c r="D24" s="28">
        <f t="shared" si="1"/>
        <v>34693100</v>
      </c>
      <c r="E24" s="28">
        <f t="shared" si="1"/>
        <v>9666000.2799999993</v>
      </c>
      <c r="F24" s="66"/>
    </row>
    <row r="25" spans="1:6" ht="27" customHeight="1">
      <c r="A25" s="25" t="s">
        <v>413</v>
      </c>
      <c r="B25" s="26" t="s">
        <v>376</v>
      </c>
      <c r="C25" s="87" t="s">
        <v>414</v>
      </c>
      <c r="D25" s="28">
        <f t="shared" si="1"/>
        <v>34693100</v>
      </c>
      <c r="E25" s="28">
        <f t="shared" si="1"/>
        <v>9666000.2799999993</v>
      </c>
      <c r="F25" s="66"/>
    </row>
    <row r="26" spans="1:6" ht="21.75" customHeight="1">
      <c r="A26" s="25" t="s">
        <v>377</v>
      </c>
      <c r="B26" s="26" t="s">
        <v>376</v>
      </c>
      <c r="C26" s="87" t="s">
        <v>415</v>
      </c>
      <c r="D26" s="28">
        <v>34693100</v>
      </c>
      <c r="E26" s="28">
        <v>9666000.2799999993</v>
      </c>
      <c r="F26" s="66" t="s">
        <v>363</v>
      </c>
    </row>
    <row r="30" spans="1:6" ht="12.75" customHeight="1">
      <c r="A30" s="119" t="s">
        <v>416</v>
      </c>
      <c r="B30" s="119"/>
      <c r="C30" s="119"/>
      <c r="D30" s="119"/>
    </row>
    <row r="33" spans="1:6" ht="12.75" customHeight="1">
      <c r="A33" s="119" t="s">
        <v>417</v>
      </c>
      <c r="B33" s="119"/>
      <c r="C33" s="119"/>
      <c r="D33" s="119"/>
    </row>
    <row r="35" spans="1:6" ht="12.75" customHeight="1">
      <c r="A35" s="119" t="s">
        <v>418</v>
      </c>
      <c r="B35" s="119"/>
      <c r="C35" s="119"/>
      <c r="D35" s="119"/>
    </row>
    <row r="36" spans="1:6" ht="12.75" customHeight="1">
      <c r="A36" s="119"/>
      <c r="B36" s="119"/>
      <c r="C36" s="119"/>
      <c r="D36" s="119"/>
    </row>
    <row r="42" spans="1:6" ht="12.75" customHeight="1">
      <c r="A42" s="12"/>
      <c r="D42" s="2"/>
      <c r="E42" s="2"/>
      <c r="F42" s="8"/>
    </row>
  </sheetData>
  <mergeCells count="11">
    <mergeCell ref="A35:D36"/>
    <mergeCell ref="A33:D33"/>
    <mergeCell ref="A30:D30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8" stopIfTrue="1" operator="equal">
      <formula>0</formula>
    </cfRule>
  </conditionalFormatting>
  <conditionalFormatting sqref="E28:F28">
    <cfRule type="cellIs" priority="39" stopIfTrue="1" operator="equal">
      <formula>0</formula>
    </cfRule>
  </conditionalFormatting>
  <conditionalFormatting sqref="E30:F30">
    <cfRule type="cellIs" priority="40" stopIfTrue="1" operator="equal">
      <formula>0</formula>
    </cfRule>
  </conditionalFormatting>
  <conditionalFormatting sqref="E101:F101">
    <cfRule type="cellIs" priority="41" stopIfTrue="1" operator="equal">
      <formula>0</formula>
    </cfRule>
  </conditionalFormatting>
  <conditionalFormatting sqref="F15:F17 E13:F13 E15">
    <cfRule type="cellIs" priority="37" stopIfTrue="1" operator="equal">
      <formula>0</formula>
    </cfRule>
  </conditionalFormatting>
  <conditionalFormatting sqref="E28:F28">
    <cfRule type="cellIs" priority="36" stopIfTrue="1" operator="equal">
      <formula>0</formula>
    </cfRule>
  </conditionalFormatting>
  <conditionalFormatting sqref="E30:F30">
    <cfRule type="cellIs" priority="35" stopIfTrue="1" operator="equal">
      <formula>0</formula>
    </cfRule>
  </conditionalFormatting>
  <conditionalFormatting sqref="E101:F101">
    <cfRule type="cellIs" priority="34" stopIfTrue="1" operator="equal">
      <formula>0</formula>
    </cfRule>
  </conditionalFormatting>
  <conditionalFormatting sqref="F15:F17 E13:F13 E15">
    <cfRule type="cellIs" priority="33" stopIfTrue="1" operator="equal">
      <formula>0</formula>
    </cfRule>
  </conditionalFormatting>
  <conditionalFormatting sqref="E28:F28">
    <cfRule type="cellIs" priority="32" stopIfTrue="1" operator="equal">
      <formula>0</formula>
    </cfRule>
  </conditionalFormatting>
  <conditionalFormatting sqref="E30:F30">
    <cfRule type="cellIs" priority="31" stopIfTrue="1" operator="equal">
      <formula>0</formula>
    </cfRule>
  </conditionalFormatting>
  <conditionalFormatting sqref="E101:F101">
    <cfRule type="cellIs" priority="30" stopIfTrue="1" operator="equal">
      <formula>0</formula>
    </cfRule>
  </conditionalFormatting>
  <conditionalFormatting sqref="F15:F17 E13:F13 E15">
    <cfRule type="cellIs" priority="29" stopIfTrue="1" operator="equal">
      <formula>0</formula>
    </cfRule>
  </conditionalFormatting>
  <conditionalFormatting sqref="E28:F28">
    <cfRule type="cellIs" priority="28" stopIfTrue="1" operator="equal">
      <formula>0</formula>
    </cfRule>
  </conditionalFormatting>
  <conditionalFormatting sqref="E30:F30">
    <cfRule type="cellIs" priority="27" stopIfTrue="1" operator="equal">
      <formula>0</formula>
    </cfRule>
  </conditionalFormatting>
  <conditionalFormatting sqref="E101:F101">
    <cfRule type="cellIs" priority="26" stopIfTrue="1" operator="equal">
      <formula>0</formula>
    </cfRule>
  </conditionalFormatting>
  <conditionalFormatting sqref="F15:F17 E13:F13 E15">
    <cfRule type="cellIs" priority="25" stopIfTrue="1" operator="equal">
      <formula>0</formula>
    </cfRule>
  </conditionalFormatting>
  <conditionalFormatting sqref="E28:F28">
    <cfRule type="cellIs" priority="24" stopIfTrue="1" operator="equal">
      <formula>0</formula>
    </cfRule>
  </conditionalFormatting>
  <conditionalFormatting sqref="E30:F30">
    <cfRule type="cellIs" priority="23" stopIfTrue="1" operator="equal">
      <formula>0</formula>
    </cfRule>
  </conditionalFormatting>
  <conditionalFormatting sqref="E101:F101">
    <cfRule type="cellIs" priority="22" stopIfTrue="1" operator="equal">
      <formula>0</formula>
    </cfRule>
  </conditionalFormatting>
  <conditionalFormatting sqref="F15:F17 E13:F13 E15">
    <cfRule type="cellIs" priority="21" stopIfTrue="1" operator="equal">
      <formula>0</formula>
    </cfRule>
  </conditionalFormatting>
  <conditionalFormatting sqref="E28:F28">
    <cfRule type="cellIs" priority="20" stopIfTrue="1" operator="equal">
      <formula>0</formula>
    </cfRule>
  </conditionalFormatting>
  <conditionalFormatting sqref="E30:F30">
    <cfRule type="cellIs" priority="19" stopIfTrue="1" operator="equal">
      <formula>0</formula>
    </cfRule>
  </conditionalFormatting>
  <conditionalFormatting sqref="E101:F101">
    <cfRule type="cellIs" priority="18" stopIfTrue="1" operator="equal">
      <formula>0</formula>
    </cfRule>
  </conditionalFormatting>
  <conditionalFormatting sqref="E13:F13">
    <cfRule type="cellIs" priority="17" stopIfTrue="1" operator="equal">
      <formula>0</formula>
    </cfRule>
  </conditionalFormatting>
  <conditionalFormatting sqref="E22:F22">
    <cfRule type="cellIs" priority="16" stopIfTrue="1" operator="equal">
      <formula>0</formula>
    </cfRule>
  </conditionalFormatting>
  <conditionalFormatting sqref="E24:F24">
    <cfRule type="cellIs" priority="15" stopIfTrue="1" operator="equal">
      <formula>0</formula>
    </cfRule>
  </conditionalFormatting>
  <conditionalFormatting sqref="E95:F95">
    <cfRule type="cellIs" priority="14" stopIfTrue="1" operator="equal">
      <formula>0</formula>
    </cfRule>
  </conditionalFormatting>
  <conditionalFormatting sqref="E22:F22">
    <cfRule type="cellIs" priority="13" stopIfTrue="1" operator="equal">
      <formula>0</formula>
    </cfRule>
  </conditionalFormatting>
  <conditionalFormatting sqref="E24:F24">
    <cfRule type="cellIs" priority="12" stopIfTrue="1" operator="equal">
      <formula>0</formula>
    </cfRule>
  </conditionalFormatting>
  <conditionalFormatting sqref="E95:F95">
    <cfRule type="cellIs" priority="11" stopIfTrue="1" operator="equal">
      <formula>0</formula>
    </cfRule>
  </conditionalFormatting>
  <conditionalFormatting sqref="E22:F22">
    <cfRule type="cellIs" priority="10" stopIfTrue="1" operator="equal">
      <formula>0</formula>
    </cfRule>
  </conditionalFormatting>
  <conditionalFormatting sqref="E24:F24">
    <cfRule type="cellIs" priority="9" stopIfTrue="1" operator="equal">
      <formula>0</formula>
    </cfRule>
  </conditionalFormatting>
  <conditionalFormatting sqref="E95:F95">
    <cfRule type="cellIs" priority="8" stopIfTrue="1" operator="equal">
      <formula>0</formula>
    </cfRule>
  </conditionalFormatting>
  <conditionalFormatting sqref="E22:F22">
    <cfRule type="cellIs" priority="7" stopIfTrue="1" operator="equal">
      <formula>0</formula>
    </cfRule>
  </conditionalFormatting>
  <conditionalFormatting sqref="E24:F24">
    <cfRule type="cellIs" priority="6" stopIfTrue="1" operator="equal">
      <formula>0</formula>
    </cfRule>
  </conditionalFormatting>
  <conditionalFormatting sqref="E95:F95">
    <cfRule type="cellIs" priority="5" stopIfTrue="1" operator="equal">
      <formula>0</formula>
    </cfRule>
  </conditionalFormatting>
  <conditionalFormatting sqref="E25:F25">
    <cfRule type="cellIs" priority="4" stopIfTrue="1" operator="equal">
      <formula>0</formula>
    </cfRule>
  </conditionalFormatting>
  <conditionalFormatting sqref="E27:F27">
    <cfRule type="cellIs" priority="3" stopIfTrue="1" operator="equal">
      <formula>0</formula>
    </cfRule>
  </conditionalFormatting>
  <conditionalFormatting sqref="E98:F98">
    <cfRule type="cellIs" priority="2" stopIfTrue="1" operator="equal">
      <formula>0</formula>
    </cfRule>
  </conditionalFormatting>
  <conditionalFormatting sqref="E98:F98 E25:F25 E27:F2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378</v>
      </c>
      <c r="B1" t="s">
        <v>379</v>
      </c>
    </row>
    <row r="2" spans="1:2">
      <c r="A2" t="s">
        <v>380</v>
      </c>
      <c r="B2" t="s">
        <v>381</v>
      </c>
    </row>
    <row r="3" spans="1:2">
      <c r="A3" t="s">
        <v>382</v>
      </c>
      <c r="B3" t="s">
        <v>5</v>
      </c>
    </row>
    <row r="4" spans="1:2">
      <c r="A4" t="s">
        <v>383</v>
      </c>
      <c r="B4" t="s">
        <v>384</v>
      </c>
    </row>
    <row r="5" spans="1:2">
      <c r="A5" t="s">
        <v>385</v>
      </c>
      <c r="B5" t="s">
        <v>386</v>
      </c>
    </row>
    <row r="6" spans="1:2">
      <c r="A6" t="s">
        <v>387</v>
      </c>
      <c r="B6" t="s">
        <v>379</v>
      </c>
    </row>
    <row r="7" spans="1:2">
      <c r="A7" t="s">
        <v>388</v>
      </c>
      <c r="B7" t="s">
        <v>389</v>
      </c>
    </row>
    <row r="8" spans="1:2">
      <c r="A8" t="s">
        <v>390</v>
      </c>
      <c r="B8" t="s">
        <v>389</v>
      </c>
    </row>
    <row r="9" spans="1:2">
      <c r="A9" t="s">
        <v>391</v>
      </c>
      <c r="B9" t="s">
        <v>392</v>
      </c>
    </row>
    <row r="10" spans="1:2">
      <c r="A10" t="s">
        <v>393</v>
      </c>
      <c r="B10" t="s">
        <v>18</v>
      </c>
    </row>
    <row r="11" spans="1:2">
      <c r="A11" t="s">
        <v>394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Доходы!FILE_NAME</vt:lpstr>
      <vt:lpstr>Доходы!FIO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dc:description>POI HSSF rep:2.55.0.256</dc:description>
  <cp:lastModifiedBy>Бухгалтерия</cp:lastModifiedBy>
  <dcterms:created xsi:type="dcterms:W3CDTF">2023-07-17T10:48:28Z</dcterms:created>
  <dcterms:modified xsi:type="dcterms:W3CDTF">2023-07-17T10:48:28Z</dcterms:modified>
</cp:coreProperties>
</file>