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54" i="1"/>
  <c r="D71"/>
  <c r="D70" s="1"/>
  <c r="D69" s="1"/>
  <c r="D62"/>
  <c r="D61" s="1"/>
  <c r="D46"/>
  <c r="D45" s="1"/>
  <c r="D24"/>
  <c r="D44"/>
  <c r="D43" s="1"/>
  <c r="D38"/>
  <c r="D60"/>
  <c r="D59" s="1"/>
  <c r="D55" s="1"/>
  <c r="D37"/>
  <c r="D42" l="1"/>
  <c r="D36" s="1"/>
  <c r="D23"/>
  <c r="D22" s="1"/>
  <c r="D53"/>
  <c r="D21" l="1"/>
  <c r="D72" s="1"/>
</calcChain>
</file>

<file path=xl/sharedStrings.xml><?xml version="1.0" encoding="utf-8"?>
<sst xmlns="http://schemas.openxmlformats.org/spreadsheetml/2006/main" count="128" uniqueCount="124">
  <si>
    <t>Код БК РФ</t>
  </si>
  <si>
    <t>Наименование статьи доходов</t>
  </si>
  <si>
    <t>2022 год</t>
  </si>
  <si>
    <t>2023 год</t>
  </si>
  <si>
    <t>2024 год</t>
  </si>
  <si>
    <t>1 00 00000 00 0000 000</t>
  </si>
  <si>
    <t>НАЛОГОВЫЕ И НЕНАЛОГОВЫЕ ДОХОДЫ</t>
  </si>
  <si>
    <t>3 889,9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</si>
  <si>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</si>
  <si>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</si>
  <si>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</si>
  <si>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</si>
  <si>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</si>
  <si>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</si>
  <si>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</si>
  <si>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</si>
  <si>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</si>
  <si>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</si>
  <si>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</si>
  <si>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</si>
  <si>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</si>
  <si>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</si>
  <si>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</si>
  <si>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</si>
  <si>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</si>
  <si>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</si>
  <si>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</si>
  <si>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</si>
  <si>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</si>
  <si>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</si>
  <si>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</si>
  <si>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</si>
  <si>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</si>
  <si>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</si>
  <si>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</si>
  <si>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</si>
  <si>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</si>
  <si>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</si>
  <si>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2 120,6</t>
  </si>
  <si>
    <t>2 157,9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</si>
  <si>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</si>
  <si>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</si>
  <si>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</si>
  <si>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</si>
  <si>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</si>
  <si>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</si>
  <si>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</si>
  <si>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</si>
  <si>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</si>
  <si>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</si>
  <si>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</si>
  <si>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</si>
  <si>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1 067,0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</si>
  <si>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</si>
  <si>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</si>
  <si>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</si>
  <si>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</si>
  <si>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</si>
  <si>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</si>
  <si>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</si>
  <si>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</si>
  <si>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</si>
  <si>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</si>
  <si>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</si>
  <si>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</si>
  <si>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</si>
  <si>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</si>
  <si>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</si>
  <si>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</si>
  <si>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</si>
  <si>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</si>
  <si>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</si>
  <si>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</si>
  <si>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</si>
  <si>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</si>
  <si>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6 234,7</t>
  </si>
  <si>
    <t>2 02 00000 00 0000 000</t>
  </si>
  <si>
    <t>БЕЗВОЗМЕЗДНЫЕ ПОСТУПЛЕНИЯ ОТ ДРУГИХ БЮДЖЕТОВ БЮДЖЕТНОЙ СИСТЕМЫ РОССИЙСКОЙ ФЕДЕРАЦИИ</t>
  </si>
  <si>
    <t>5 976,8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</si>
  <si>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</si>
  <si>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</si>
  <si>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</si>
  <si>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</si>
  <si>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</si>
  <si>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</si>
  <si>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</si>
  <si>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</si>
  <si>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</si>
  <si>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</si>
  <si>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</si>
  <si>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</si>
  <si>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</si>
  <si>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</si>
  <si>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</si>
  <si>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</si>
  <si>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</si>
  <si>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</si>
  <si>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</si>
  <si>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</si>
  <si>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</si>
  <si>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</si>
  <si>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</si>
  <si>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</si>
  <si>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</si>
  <si>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</si>
  <si>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</si>
  <si>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9 866,7</t>
  </si>
  <si>
    <t>Приложение 1</t>
  </si>
  <si>
    <t>Углеродовского городского поселения</t>
  </si>
  <si>
    <t>к решению Собрания депутатов Углеродовского городского поселения</t>
  </si>
  <si>
    <t xml:space="preserve">к решению Собрания депутатов   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</si>
  <si>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</si>
  <si>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</si>
  <si>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Собрания депутатов Углеродовского городского поселения от 23.12.2021 № 20</t>
  </si>
  <si>
    <t>от  23.12.2021 № 20 "О бюджете Углеродовского городского поселения</t>
  </si>
  <si>
    <t>Объем поступлений доходов бюджета поселения  на 2022 год</t>
  </si>
  <si>
    <t>и  на  плановый период  2023 и 2024 годов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</si>
  <si>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</si>
  <si>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</si>
  <si>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субъектов Российской Федерации (муниципальных образований) из бюджета субъекта Российской Федерации (местного бюджета)</t>
  </si>
  <si>
    <t>2 02 29999 00 0000 150</t>
  </si>
  <si>
    <t>Субсидии бюджетам городских поселений из местных бюджетов</t>
  </si>
  <si>
    <t xml:space="preserve">от 16.12.2022 № 72   "О внесении изменений в решение </t>
  </si>
  <si>
    <t>2 02 29999 13 0000 150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</si>
</sst>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 indent="1"/>
    </xf>
    <xf numFmtId="0" fontId="1" fillId="0" borderId="9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4" fontId="0" fillId="0" borderId="0" xfId="0" applyNumberFormat="1"/>
    <xf numFmtId="164" fontId="0" fillId="0" borderId="0" xfId="0" applyNumberFormat="1"/>
    <xf numFmtId="2" fontId="0" fillId="0" borderId="0" xfId="0" applyNumberFormat="1"/>
    <xf numFmtId="0" fontId="6" fillId="0" borderId="0" xfId="0" applyFont="1" applyAlignment="1">
      <alignment horizontal="right"/>
    </xf>
    <xf numFmtId="0" fontId="1" fillId="0" borderId="8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0" fontId="3" fillId="0" borderId="0" xfId="0" applyFont="1" applyAlignment="1">
      <alignment horizontal="right" vertical="top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" fillId="0" borderId="6" xfId="0" applyFont="1" applyBorder="1" applyAlignment="1">
      <alignment vertical="top"/>
    </xf>
    <xf numFmtId="0" fontId="7" fillId="0" borderId="6" xfId="0" applyFont="1" applyBorder="1" applyAlignment="1">
      <alignment vertical="top" wrapText="1"/>
    </xf>
    <xf numFmtId="0" fontId="1" fillId="0" borderId="6" xfId="0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justify" vertical="top"/>
    </xf>
    <xf numFmtId="3" fontId="1" fillId="0" borderId="2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3" fontId="2" fillId="0" borderId="2" xfId="0" applyNumberFormat="1" applyFont="1" applyBorder="1" applyAlignment="1">
      <alignment horizontal="center" wrapText="1"/>
    </xf>
    <xf numFmtId="3" fontId="2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73"/>
  <sheetViews>
    <sheetView tabSelected="1" topLeftCell="B62" workbookViewId="0">
      <selection activeCell="N65" sqref="N65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6" width="10.42578125" customWidth="1"/>
  </cols>
  <sheetData>
    <row r="2" spans="3:6" ht="24" customHeight="1">
      <c r="D2" s="57" t="s">
        <v>107</v>
      </c>
      <c r="E2" s="57"/>
      <c r="F2" s="57"/>
    </row>
    <row r="3" spans="3:6" ht="17.25" customHeight="1">
      <c r="D3" s="52" t="s">
        <v>110</v>
      </c>
      <c r="E3" s="58"/>
      <c r="F3" s="58"/>
    </row>
    <row r="4" spans="3:6">
      <c r="C4" s="52" t="s">
        <v>108</v>
      </c>
      <c r="D4" s="52"/>
      <c r="E4" s="52"/>
      <c r="F4" s="52"/>
    </row>
    <row r="5" spans="3:6">
      <c r="C5" s="52" t="s">
        <v>122</v>
      </c>
      <c r="D5" s="52"/>
      <c r="E5" s="52"/>
      <c r="F5" s="52"/>
    </row>
    <row r="6" spans="3:6">
      <c r="C6" s="62" t="s">
        <v>113</v>
      </c>
      <c r="D6" s="62"/>
      <c r="E6" s="62"/>
      <c r="F6" s="62"/>
    </row>
    <row r="7" spans="3:6">
      <c r="C7" s="52" t="s">
        <v>111</v>
      </c>
      <c r="D7" s="52"/>
      <c r="E7" s="52"/>
      <c r="F7" s="52"/>
    </row>
    <row r="8" spans="3:6" ht="13.5" customHeight="1">
      <c r="C8" s="52" t="s">
        <v>112</v>
      </c>
      <c r="D8" s="52"/>
      <c r="E8" s="52"/>
      <c r="F8" s="52"/>
    </row>
    <row r="9" spans="3:6" hidden="1">
      <c r="C9" s="48"/>
      <c r="D9" s="48"/>
      <c r="E9" s="48"/>
      <c r="F9" s="48"/>
    </row>
    <row r="10" spans="3:6">
      <c r="C10" s="48"/>
      <c r="D10" s="48"/>
      <c r="E10" s="48"/>
      <c r="F10" s="48"/>
    </row>
    <row r="11" spans="3:6">
      <c r="C11" s="48"/>
      <c r="D11" s="48"/>
      <c r="E11" s="48"/>
      <c r="F11" s="48"/>
    </row>
    <row r="12" spans="3:6">
      <c r="C12" s="48"/>
      <c r="D12" s="61" t="s">
        <v>107</v>
      </c>
      <c r="E12" s="61"/>
      <c r="F12" s="61"/>
    </row>
    <row r="13" spans="3:6">
      <c r="C13" s="52" t="s">
        <v>109</v>
      </c>
      <c r="D13" s="52"/>
      <c r="E13" s="52"/>
      <c r="F13" s="52"/>
    </row>
    <row r="14" spans="3:6">
      <c r="C14" s="52" t="s">
        <v>114</v>
      </c>
      <c r="D14" s="52"/>
      <c r="E14" s="52"/>
      <c r="F14" s="52"/>
    </row>
    <row r="15" spans="3:6" ht="13.5" customHeight="1">
      <c r="C15" s="52" t="s">
        <v>112</v>
      </c>
      <c r="D15" s="52"/>
      <c r="E15" s="52"/>
      <c r="F15" s="52"/>
    </row>
    <row r="16" spans="3:6" ht="13.5" customHeight="1">
      <c r="C16" s="48"/>
      <c r="D16" s="48"/>
      <c r="E16" s="48"/>
      <c r="F16" s="48"/>
    </row>
    <row r="17" spans="2:9" ht="18.75" customHeight="1">
      <c r="B17" s="59" t="s">
        <v>115</v>
      </c>
      <c r="C17" s="59"/>
      <c r="D17" s="59"/>
      <c r="E17" s="59"/>
      <c r="F17" s="59"/>
    </row>
    <row r="18" spans="2:9" ht="16.5" customHeight="1">
      <c r="B18" s="59" t="s">
        <v>116</v>
      </c>
      <c r="C18" s="60"/>
      <c r="D18" s="60"/>
      <c r="E18" s="60"/>
      <c r="F18" s="60"/>
    </row>
    <row r="19" spans="2:9" ht="15.75" thickBot="1"/>
    <row r="20" spans="2:9" ht="16.5" thickBot="1">
      <c r="B20" s="1" t="s">
        <v>0</v>
      </c>
      <c r="C20" s="2" t="s">
        <v>1</v>
      </c>
      <c r="D20" s="3" t="s">
        <v>2</v>
      </c>
      <c r="E20" s="2" t="s">
        <v>3</v>
      </c>
      <c r="F20" s="3" t="s">
        <v>4</v>
      </c>
    </row>
    <row r="21" spans="2:9" ht="30.75" customHeight="1" thickBot="1">
      <c r="B21" s="4" t="s">
        <v>5</v>
      </c>
      <c r="C21" s="5" t="s">
        <v>6</v>
      </c>
      <c r="D21" s="33">
        <f>D22+D26+D36+D47</f>
        <v>4671.2000000000007</v>
      </c>
      <c r="E21" s="6" t="s">
        <v>7</v>
      </c>
      <c r="F21" s="7">
        <v>4010.1</v>
      </c>
    </row>
    <row r="22" spans="2:9" ht="33" customHeight="1" thickBot="1">
      <c r="B22" s="8" t="s">
        <v>8</v>
      </c>
      <c r="C22" s="9" t="s">
        <v>9</v>
      </c>
      <c r="D22" s="47">
        <f>D23</f>
        <v>783.00000000000011</v>
      </c>
      <c r="E22" s="10">
        <v>595.6</v>
      </c>
      <c r="F22" s="11">
        <v>662.1</v>
      </c>
    </row>
    <row r="23" spans="2:9" ht="16.5" thickBot="1">
      <c r="B23" s="12" t="s">
        <v>10</v>
      </c>
      <c r="C23" s="13" t="s">
        <v>11</v>
      </c>
      <c r="D23" s="46">
        <f>D24+D25</f>
        <v>783.00000000000011</v>
      </c>
      <c r="E23" s="14">
        <v>595.6</v>
      </c>
      <c r="F23" s="14">
        <v>662.1</v>
      </c>
    </row>
    <row r="24" spans="2:9" ht="125.25" customHeight="1" thickBot="1">
      <c r="B24" s="15" t="s">
        <v>12</v>
      </c>
      <c r="C24" s="16" t="s">
        <v>13</v>
      </c>
      <c r="D24" s="17">
        <f>1272.9+200-691</f>
        <v>781.90000000000009</v>
      </c>
      <c r="E24" s="18">
        <v>594.5</v>
      </c>
      <c r="F24" s="14">
        <v>661</v>
      </c>
      <c r="I24" s="49"/>
    </row>
    <row r="25" spans="2:9" ht="75" customHeight="1" thickBot="1">
      <c r="B25" s="19" t="s">
        <v>14</v>
      </c>
      <c r="C25" s="20" t="s">
        <v>15</v>
      </c>
      <c r="D25" s="18">
        <v>1.1000000000000001</v>
      </c>
      <c r="E25" s="18">
        <v>1.1000000000000001</v>
      </c>
      <c r="F25" s="14">
        <v>1.1000000000000001</v>
      </c>
    </row>
    <row r="26" spans="2:9" ht="65.25" customHeight="1" thickBot="1">
      <c r="B26" s="21" t="s">
        <v>16</v>
      </c>
      <c r="C26" s="22" t="s">
        <v>17</v>
      </c>
      <c r="D26" s="23">
        <v>845.7</v>
      </c>
      <c r="E26" s="10">
        <v>858.5</v>
      </c>
      <c r="F26" s="24">
        <v>864.8</v>
      </c>
    </row>
    <row r="27" spans="2:9" ht="49.5" customHeight="1" thickBot="1">
      <c r="B27" s="15" t="s">
        <v>18</v>
      </c>
      <c r="C27" s="25" t="s">
        <v>19</v>
      </c>
      <c r="D27" s="18">
        <v>845.7</v>
      </c>
      <c r="E27" s="18">
        <v>858.5</v>
      </c>
      <c r="F27" s="26">
        <v>864.8</v>
      </c>
    </row>
    <row r="28" spans="2:9" ht="109.5" customHeight="1" thickBot="1">
      <c r="B28" s="19" t="s">
        <v>20</v>
      </c>
      <c r="C28" s="20" t="s">
        <v>21</v>
      </c>
      <c r="D28" s="18">
        <v>382.4</v>
      </c>
      <c r="E28" s="18">
        <v>384.1</v>
      </c>
      <c r="F28" s="18">
        <v>380.8</v>
      </c>
    </row>
    <row r="29" spans="2:9" ht="189.75" customHeight="1" thickBot="1">
      <c r="B29" s="19" t="s">
        <v>22</v>
      </c>
      <c r="C29" s="27" t="s">
        <v>23</v>
      </c>
      <c r="D29" s="18">
        <v>382.4</v>
      </c>
      <c r="E29" s="18">
        <v>384.1</v>
      </c>
      <c r="F29" s="18">
        <v>380.8</v>
      </c>
    </row>
    <row r="30" spans="2:9" ht="138" customHeight="1" thickBot="1">
      <c r="B30" s="19" t="s">
        <v>24</v>
      </c>
      <c r="C30" s="20" t="s">
        <v>25</v>
      </c>
      <c r="D30" s="18">
        <v>2.1</v>
      </c>
      <c r="E30" s="18">
        <v>2.1</v>
      </c>
      <c r="F30" s="14">
        <v>2.2000000000000002</v>
      </c>
    </row>
    <row r="31" spans="2:9" ht="206.25" customHeight="1" thickBot="1">
      <c r="B31" s="19" t="s">
        <v>26</v>
      </c>
      <c r="C31" s="27" t="s">
        <v>27</v>
      </c>
      <c r="D31" s="18">
        <v>2.1</v>
      </c>
      <c r="E31" s="18">
        <v>2.1</v>
      </c>
      <c r="F31" s="14">
        <v>2.2000000000000002</v>
      </c>
    </row>
    <row r="32" spans="2:9" ht="123" customHeight="1" thickBot="1">
      <c r="B32" s="19" t="s">
        <v>28</v>
      </c>
      <c r="C32" s="20" t="s">
        <v>29</v>
      </c>
      <c r="D32" s="18">
        <v>509.2</v>
      </c>
      <c r="E32" s="18">
        <v>519.9</v>
      </c>
      <c r="F32" s="18">
        <v>530.70000000000005</v>
      </c>
    </row>
    <row r="33" spans="2:11" ht="184.5" customHeight="1" thickBot="1">
      <c r="B33" s="19" t="s">
        <v>30</v>
      </c>
      <c r="C33" s="27" t="s">
        <v>31</v>
      </c>
      <c r="D33" s="18">
        <v>509.2</v>
      </c>
      <c r="E33" s="18">
        <v>519.9</v>
      </c>
      <c r="F33" s="18">
        <v>530.70000000000005</v>
      </c>
    </row>
    <row r="34" spans="2:11" ht="120.75" thickBot="1">
      <c r="B34" s="19" t="s">
        <v>32</v>
      </c>
      <c r="C34" s="28" t="s">
        <v>33</v>
      </c>
      <c r="D34" s="18">
        <v>-48</v>
      </c>
      <c r="E34" s="18">
        <v>-47.6</v>
      </c>
      <c r="F34" s="18">
        <v>-48.9</v>
      </c>
    </row>
    <row r="35" spans="2:11" ht="185.25" customHeight="1" thickBot="1">
      <c r="B35" s="19" t="s">
        <v>34</v>
      </c>
      <c r="C35" s="28" t="s">
        <v>35</v>
      </c>
      <c r="D35" s="18">
        <v>-48</v>
      </c>
      <c r="E35" s="18">
        <v>-47.6</v>
      </c>
      <c r="F35" s="18">
        <v>-48.9</v>
      </c>
    </row>
    <row r="36" spans="2:11" ht="24.75" customHeight="1" thickBot="1">
      <c r="B36" s="8" t="s">
        <v>36</v>
      </c>
      <c r="C36" s="9" t="s">
        <v>37</v>
      </c>
      <c r="D36" s="45">
        <f>D37+D39+D42</f>
        <v>2737</v>
      </c>
      <c r="E36" s="10" t="s">
        <v>38</v>
      </c>
      <c r="F36" s="11" t="s">
        <v>39</v>
      </c>
    </row>
    <row r="37" spans="2:11" ht="30" customHeight="1" thickBot="1">
      <c r="B37" s="19" t="s">
        <v>40</v>
      </c>
      <c r="C37" s="29" t="s">
        <v>41</v>
      </c>
      <c r="D37" s="18">
        <f>D38</f>
        <v>173.8</v>
      </c>
      <c r="E37" s="18">
        <v>123.8</v>
      </c>
      <c r="F37" s="14">
        <v>123.8</v>
      </c>
    </row>
    <row r="38" spans="2:11" ht="84" customHeight="1" thickBot="1">
      <c r="B38" s="19" t="s">
        <v>42</v>
      </c>
      <c r="C38" s="29" t="s">
        <v>43</v>
      </c>
      <c r="D38" s="18">
        <f>223.8+100-150</f>
        <v>173.8</v>
      </c>
      <c r="E38" s="18">
        <v>123.8</v>
      </c>
      <c r="F38" s="14">
        <v>123.8</v>
      </c>
    </row>
    <row r="39" spans="2:11" ht="23.25" customHeight="1" thickBot="1">
      <c r="B39" s="30" t="s">
        <v>44</v>
      </c>
      <c r="C39" s="20" t="s">
        <v>45</v>
      </c>
      <c r="D39" s="43">
        <v>894</v>
      </c>
      <c r="E39" s="18">
        <v>929.8</v>
      </c>
      <c r="F39" s="14">
        <v>967.1</v>
      </c>
    </row>
    <row r="40" spans="2:11" ht="33.75" customHeight="1" thickBot="1">
      <c r="B40" s="31" t="s">
        <v>46</v>
      </c>
      <c r="C40" s="32" t="s">
        <v>47</v>
      </c>
      <c r="D40" s="43">
        <v>23</v>
      </c>
      <c r="E40" s="43">
        <v>24</v>
      </c>
      <c r="F40" s="44">
        <v>25</v>
      </c>
    </row>
    <row r="41" spans="2:11" ht="28.5" customHeight="1" thickBot="1">
      <c r="B41" s="19" t="s">
        <v>48</v>
      </c>
      <c r="C41" s="20" t="s">
        <v>49</v>
      </c>
      <c r="D41" s="43">
        <v>871</v>
      </c>
      <c r="E41" s="18">
        <v>905.8</v>
      </c>
      <c r="F41" s="14">
        <v>942.1</v>
      </c>
    </row>
    <row r="42" spans="2:11" ht="16.5" thickBot="1">
      <c r="B42" s="19" t="s">
        <v>50</v>
      </c>
      <c r="C42" s="29" t="s">
        <v>51</v>
      </c>
      <c r="D42" s="43">
        <f>D43+D45</f>
        <v>1669.2000000000003</v>
      </c>
      <c r="E42" s="18" t="s">
        <v>52</v>
      </c>
      <c r="F42" s="14" t="s">
        <v>52</v>
      </c>
    </row>
    <row r="43" spans="2:11" ht="18.75" customHeight="1" thickBot="1">
      <c r="B43" s="19" t="s">
        <v>53</v>
      </c>
      <c r="C43" s="29" t="s">
        <v>54</v>
      </c>
      <c r="D43" s="43">
        <f>D44</f>
        <v>454</v>
      </c>
      <c r="E43" s="43">
        <v>354</v>
      </c>
      <c r="F43" s="44">
        <v>354</v>
      </c>
    </row>
    <row r="44" spans="2:11" ht="60.75" customHeight="1" thickBot="1">
      <c r="B44" s="19" t="s">
        <v>55</v>
      </c>
      <c r="C44" s="29" t="s">
        <v>56</v>
      </c>
      <c r="D44" s="43">
        <f>654-200</f>
        <v>454</v>
      </c>
      <c r="E44" s="43">
        <v>354</v>
      </c>
      <c r="F44" s="44">
        <v>354</v>
      </c>
      <c r="I44" s="50"/>
    </row>
    <row r="45" spans="2:11" ht="29.25" customHeight="1" thickBot="1">
      <c r="B45" s="19" t="s">
        <v>57</v>
      </c>
      <c r="C45" s="29" t="s">
        <v>58</v>
      </c>
      <c r="D45" s="43">
        <f>D46</f>
        <v>1215.2000000000003</v>
      </c>
      <c r="E45" s="43">
        <v>713</v>
      </c>
      <c r="F45" s="44">
        <v>713</v>
      </c>
    </row>
    <row r="46" spans="2:11" ht="66" customHeight="1" thickBot="1">
      <c r="B46" s="19" t="s">
        <v>59</v>
      </c>
      <c r="C46" s="29" t="s">
        <v>60</v>
      </c>
      <c r="D46" s="18">
        <f>2135.6+356.3+208.8-1485.5</f>
        <v>1215.2000000000003</v>
      </c>
      <c r="E46" s="43">
        <v>713</v>
      </c>
      <c r="F46" s="44">
        <v>713</v>
      </c>
      <c r="K46" s="51"/>
    </row>
    <row r="47" spans="2:11" ht="78" customHeight="1" thickBot="1">
      <c r="B47" s="8" t="s">
        <v>61</v>
      </c>
      <c r="C47" s="9" t="s">
        <v>62</v>
      </c>
      <c r="D47" s="10">
        <v>305.5</v>
      </c>
      <c r="E47" s="10">
        <v>315.2</v>
      </c>
      <c r="F47" s="11">
        <v>325.3</v>
      </c>
    </row>
    <row r="48" spans="2:11" ht="138.75" customHeight="1" thickBot="1">
      <c r="B48" s="19" t="s">
        <v>63</v>
      </c>
      <c r="C48" s="29" t="s">
        <v>64</v>
      </c>
      <c r="D48" s="18">
        <v>305.5</v>
      </c>
      <c r="E48" s="18">
        <v>315.2</v>
      </c>
      <c r="F48" s="14">
        <v>325.3</v>
      </c>
    </row>
    <row r="49" spans="2:6" ht="108.75" customHeight="1" thickBot="1">
      <c r="B49" s="19" t="s">
        <v>65</v>
      </c>
      <c r="C49" s="29" t="s">
        <v>66</v>
      </c>
      <c r="D49" s="18">
        <v>242.5</v>
      </c>
      <c r="E49" s="18">
        <v>252.2</v>
      </c>
      <c r="F49" s="14">
        <v>262.3</v>
      </c>
    </row>
    <row r="50" spans="2:6" ht="121.5" customHeight="1" thickBot="1">
      <c r="B50" s="19" t="s">
        <v>67</v>
      </c>
      <c r="C50" s="29" t="s">
        <v>68</v>
      </c>
      <c r="D50" s="18">
        <v>242.5</v>
      </c>
      <c r="E50" s="18">
        <v>252.2</v>
      </c>
      <c r="F50" s="14">
        <v>262.3</v>
      </c>
    </row>
    <row r="51" spans="2:6" ht="63.75" customHeight="1" thickBot="1">
      <c r="B51" s="19" t="s">
        <v>69</v>
      </c>
      <c r="C51" s="29" t="s">
        <v>70</v>
      </c>
      <c r="D51" s="43">
        <v>63</v>
      </c>
      <c r="E51" s="43">
        <v>63</v>
      </c>
      <c r="F51" s="44">
        <v>63</v>
      </c>
    </row>
    <row r="52" spans="2:6" ht="64.5" customHeight="1" thickBot="1">
      <c r="B52" s="19" t="s">
        <v>71</v>
      </c>
      <c r="C52" s="29" t="s">
        <v>72</v>
      </c>
      <c r="D52" s="43">
        <v>63</v>
      </c>
      <c r="E52" s="43">
        <v>63</v>
      </c>
      <c r="F52" s="43">
        <v>63</v>
      </c>
    </row>
    <row r="53" spans="2:6" ht="30.75" customHeight="1" thickBot="1">
      <c r="B53" s="4" t="s">
        <v>73</v>
      </c>
      <c r="C53" s="5" t="s">
        <v>74</v>
      </c>
      <c r="D53" s="33">
        <f>D54</f>
        <v>42086.6</v>
      </c>
      <c r="E53" s="33">
        <v>5976.8</v>
      </c>
      <c r="F53" s="6" t="s">
        <v>75</v>
      </c>
    </row>
    <row r="54" spans="2:6" ht="63.75" customHeight="1" thickBot="1">
      <c r="B54" s="8" t="s">
        <v>76</v>
      </c>
      <c r="C54" s="9" t="s">
        <v>77</v>
      </c>
      <c r="D54" s="47">
        <f>D55+D64+D69+D61</f>
        <v>42086.6</v>
      </c>
      <c r="E54" s="10" t="s">
        <v>78</v>
      </c>
      <c r="F54" s="10" t="s">
        <v>75</v>
      </c>
    </row>
    <row r="55" spans="2:6" ht="34.5" customHeight="1" thickBot="1">
      <c r="B55" s="19" t="s">
        <v>79</v>
      </c>
      <c r="C55" s="28" t="s">
        <v>80</v>
      </c>
      <c r="D55" s="6">
        <f>D56+D59</f>
        <v>5836.9</v>
      </c>
      <c r="E55" s="33">
        <v>5506.7</v>
      </c>
      <c r="F55" s="7">
        <v>5756.3</v>
      </c>
    </row>
    <row r="56" spans="2:6" ht="32.25" customHeight="1" thickBot="1">
      <c r="B56" s="19" t="s">
        <v>81</v>
      </c>
      <c r="C56" s="28" t="s">
        <v>82</v>
      </c>
      <c r="D56" s="18">
        <v>5588.7</v>
      </c>
      <c r="E56" s="17">
        <v>5506.7</v>
      </c>
      <c r="F56" s="34">
        <v>5756.3</v>
      </c>
    </row>
    <row r="57" spans="2:6" ht="71.25" customHeight="1" thickBot="1">
      <c r="B57" s="53" t="s">
        <v>83</v>
      </c>
      <c r="C57" s="54" t="s">
        <v>84</v>
      </c>
      <c r="D57" s="55">
        <v>5588.7</v>
      </c>
      <c r="E57" s="56">
        <v>5506.7</v>
      </c>
      <c r="F57" s="42">
        <v>5756.3</v>
      </c>
    </row>
    <row r="58" spans="2:6" ht="15.75" hidden="1">
      <c r="B58" s="63"/>
      <c r="C58" s="64"/>
      <c r="D58" s="65"/>
      <c r="E58" s="66"/>
      <c r="F58" s="67">
        <v>5756.3</v>
      </c>
    </row>
    <row r="59" spans="2:6" ht="45.75" thickBot="1">
      <c r="B59" s="40" t="s">
        <v>85</v>
      </c>
      <c r="C59" s="41" t="s">
        <v>86</v>
      </c>
      <c r="D59" s="26">
        <f>D60</f>
        <v>248.2</v>
      </c>
      <c r="E59" s="26">
        <v>0</v>
      </c>
      <c r="F59" s="26">
        <v>0</v>
      </c>
    </row>
    <row r="60" spans="2:6" ht="60.75" thickBot="1">
      <c r="B60" s="35" t="s">
        <v>87</v>
      </c>
      <c r="C60" s="29" t="s">
        <v>88</v>
      </c>
      <c r="D60" s="18">
        <f>84.5+163.7</f>
        <v>248.2</v>
      </c>
      <c r="E60" s="18">
        <v>0</v>
      </c>
      <c r="F60" s="18">
        <v>0</v>
      </c>
    </row>
    <row r="61" spans="2:6" ht="48" thickBot="1">
      <c r="B61" s="35" t="s">
        <v>117</v>
      </c>
      <c r="C61" s="72" t="s">
        <v>118</v>
      </c>
      <c r="D61" s="69">
        <f>D62</f>
        <v>2449.1</v>
      </c>
      <c r="E61" s="70">
        <v>0</v>
      </c>
      <c r="F61" s="71">
        <v>0</v>
      </c>
    </row>
    <row r="62" spans="2:6" ht="79.5" thickBot="1">
      <c r="B62" s="35" t="s">
        <v>120</v>
      </c>
      <c r="C62" s="72" t="s">
        <v>119</v>
      </c>
      <c r="D62" s="26">
        <f>D63</f>
        <v>2449.1</v>
      </c>
      <c r="E62" s="68">
        <v>0</v>
      </c>
      <c r="F62" s="68">
        <v>0</v>
      </c>
    </row>
    <row r="63" spans="2:6" ht="32.25" thickBot="1">
      <c r="B63" s="35" t="s">
        <v>123</v>
      </c>
      <c r="C63" s="72" t="s">
        <v>121</v>
      </c>
      <c r="D63" s="26">
        <v>2449.1</v>
      </c>
      <c r="E63" s="68">
        <v>0</v>
      </c>
      <c r="F63" s="68">
        <v>0</v>
      </c>
    </row>
    <row r="64" spans="2:6" ht="37.5" customHeight="1" thickBot="1">
      <c r="B64" s="19" t="s">
        <v>89</v>
      </c>
      <c r="C64" s="29" t="s">
        <v>90</v>
      </c>
      <c r="D64" s="6">
        <v>255.6</v>
      </c>
      <c r="E64" s="6">
        <v>249.5</v>
      </c>
      <c r="F64" s="6">
        <v>257.8</v>
      </c>
    </row>
    <row r="65" spans="2:6" ht="50.25" customHeight="1" thickBot="1">
      <c r="B65" s="19" t="s">
        <v>91</v>
      </c>
      <c r="C65" s="29" t="s">
        <v>92</v>
      </c>
      <c r="D65" s="18">
        <v>0.2</v>
      </c>
      <c r="E65" s="18">
        <v>0.2</v>
      </c>
      <c r="F65" s="14">
        <v>0.2</v>
      </c>
    </row>
    <row r="66" spans="2:6" ht="66.75" customHeight="1" thickBot="1">
      <c r="B66" s="19" t="s">
        <v>93</v>
      </c>
      <c r="C66" s="29" t="s">
        <v>94</v>
      </c>
      <c r="D66" s="18">
        <v>0.2</v>
      </c>
      <c r="E66" s="18">
        <v>0.2</v>
      </c>
      <c r="F66" s="14">
        <v>0.2</v>
      </c>
    </row>
    <row r="67" spans="2:6" ht="72" customHeight="1" thickBot="1">
      <c r="B67" s="19" t="s">
        <v>95</v>
      </c>
      <c r="C67" s="29" t="s">
        <v>96</v>
      </c>
      <c r="D67" s="18">
        <v>255.4</v>
      </c>
      <c r="E67" s="18">
        <v>249.3</v>
      </c>
      <c r="F67" s="14">
        <v>257.60000000000002</v>
      </c>
    </row>
    <row r="68" spans="2:6" ht="78" customHeight="1" thickBot="1">
      <c r="B68" s="19" t="s">
        <v>97</v>
      </c>
      <c r="C68" s="29" t="s">
        <v>98</v>
      </c>
      <c r="D68" s="18">
        <v>255.4</v>
      </c>
      <c r="E68" s="18">
        <v>249.3</v>
      </c>
      <c r="F68" s="14">
        <v>257.60000000000002</v>
      </c>
    </row>
    <row r="69" spans="2:6" ht="28.5" customHeight="1" thickBot="1">
      <c r="B69" s="19" t="s">
        <v>99</v>
      </c>
      <c r="C69" s="29" t="s">
        <v>100</v>
      </c>
      <c r="D69" s="33">
        <f>D70</f>
        <v>33545</v>
      </c>
      <c r="E69" s="6">
        <v>220.6</v>
      </c>
      <c r="F69" s="6">
        <v>220.6</v>
      </c>
    </row>
    <row r="70" spans="2:6" ht="37.5" customHeight="1" thickBot="1">
      <c r="B70" s="19" t="s">
        <v>101</v>
      </c>
      <c r="C70" s="29" t="s">
        <v>102</v>
      </c>
      <c r="D70" s="17">
        <f>D71</f>
        <v>33545</v>
      </c>
      <c r="E70" s="18">
        <v>220.6</v>
      </c>
      <c r="F70" s="18">
        <v>220.6</v>
      </c>
    </row>
    <row r="71" spans="2:6" ht="54.75" customHeight="1" thickBot="1">
      <c r="B71" s="19" t="s">
        <v>103</v>
      </c>
      <c r="C71" s="29" t="s">
        <v>104</v>
      </c>
      <c r="D71" s="17">
        <f>21464.1+180+2956.4+1819.6+4135.9+608.1+580+815.6+3436-1.6-2449.1</f>
        <v>33545</v>
      </c>
      <c r="E71" s="18">
        <v>220.6</v>
      </c>
      <c r="F71" s="18">
        <v>220.6</v>
      </c>
    </row>
    <row r="72" spans="2:6" ht="16.5" thickBot="1">
      <c r="B72" s="19"/>
      <c r="C72" s="36" t="s">
        <v>105</v>
      </c>
      <c r="D72" s="33">
        <f>D53+D21</f>
        <v>46757.8</v>
      </c>
      <c r="E72" s="37" t="s">
        <v>106</v>
      </c>
      <c r="F72" s="38">
        <v>10244.799999999999</v>
      </c>
    </row>
    <row r="73" spans="2:6" ht="15.75">
      <c r="B73" s="39"/>
    </row>
  </sheetData>
  <mergeCells count="17">
    <mergeCell ref="D2:F2"/>
    <mergeCell ref="D3:F3"/>
    <mergeCell ref="B17:F17"/>
    <mergeCell ref="B18:F18"/>
    <mergeCell ref="C14:F14"/>
    <mergeCell ref="C15:F15"/>
    <mergeCell ref="D12:F12"/>
    <mergeCell ref="C13:F13"/>
    <mergeCell ref="C4:F4"/>
    <mergeCell ref="C5:F5"/>
    <mergeCell ref="C6:F6"/>
    <mergeCell ref="C7:F7"/>
    <mergeCell ref="C8:F8"/>
    <mergeCell ref="B57:B58"/>
    <mergeCell ref="C57:C58"/>
    <mergeCell ref="D57:D58"/>
    <mergeCell ref="E57:E5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2022-12-19T06:29:06Z</dcterms:modified>
</cp:coreProperties>
</file>